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0376"/>
  <workbookPr codeName="ThisWorkbook"/>
  <bookViews>
    <workbookView xWindow="0" yWindow="0" windowWidth="19200" windowHeight="6225" activeTab="3"/>
  </bookViews>
  <sheets>
    <sheet name="Request to Appoint" sheetId="1" r:id="rId1"/>
    <sheet name="Total Hours Guide" sheetId="3" r:id="rId2"/>
    <sheet name="Sheet2" sheetId="2" r:id="rId3" state="hidden"/>
    <sheet name="Additional Guidance" sheetId="4" r:id="rId4"/>
  </sheets>
  <definedNames>
    <definedName name="DBS" comment="">Sheet2!$A$27</definedName>
    <definedName name="Pay" comment="">Sheet2!$A$15:$A$18</definedName>
    <definedName name="Reason" comment="">Sheet2!$A$20:$A$25</definedName>
    <definedName name="Role" comment="">Sheet2!$A$9:$A$13</definedName>
    <definedName name="roleTitle_Rate" comment="This holds the role title and the rate ">Sheet2!$A$9:$B$13</definedName>
    <definedName name="School" comment="">Sheet2!$A$1:$A$4</definedName>
    <definedName name="Schools" comment="">Sheet2!$A$1:$A$6</definedName>
    <definedName name="Text11" comment="" localSheetId="0">'Request to Appoint'!#REF!</definedName>
    <definedName name="Text12" comment="" localSheetId="0">'Request to Appoint'!#REF!</definedName>
    <definedName name="Text13" comment="" localSheetId="0">'Request to Appoint'!#REF!</definedName>
    <definedName name="Text14" comment="" localSheetId="0">'Request to Appoint'!#REF!</definedName>
    <definedName name="Text28" comment="" localSheetId="0">'Request to Appoint'!#REF!</definedName>
    <definedName name="Text29" comment="" localSheetId="0">'Request to Appoint'!#REF!</definedName>
    <definedName name="Text3" comment="" localSheetId="0">'Request to Appoint'!#REF!</definedName>
    <definedName name="Text38" comment="" localSheetId="0">'Request to Appoint'!#REF!</definedName>
    <definedName name="Text39" comment="" localSheetId="0">'Request to Appoint'!#REF!</definedName>
    <definedName name="Text4" comment="" localSheetId="0">'Request to Appoint'!#REF!</definedName>
    <definedName name="Text5" comment="" localSheetId="0">'Request to Appoint'!#REF!</definedName>
    <definedName name="Text6" comment="" localSheetId="0">'Request to Appoint'!#REF!</definedName>
  </definedNames>
  <calcPr fullPrecision="1"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<sst xmlns="http://schemas.openxmlformats.org/spreadsheetml/2006/main" uniqueCount="157" count="197">
  <si>
    <t>Module Code</t>
  </si>
  <si>
    <t>Module Name</t>
  </si>
  <si>
    <t>Cost Code</t>
  </si>
  <si>
    <t>First Name</t>
  </si>
  <si>
    <t>Title</t>
  </si>
  <si>
    <t>Role Title</t>
  </si>
  <si>
    <t>School of Arts and Humanities</t>
  </si>
  <si>
    <t>School of Education, Theology and Leadership</t>
  </si>
  <si>
    <t>School of Management and Social Sciences</t>
  </si>
  <si>
    <t>School of Sport, Health and Applied Science</t>
  </si>
  <si>
    <t>Module Convenor</t>
  </si>
  <si>
    <t>Facilitator</t>
  </si>
  <si>
    <t>Link Tutor</t>
  </si>
  <si>
    <t>Short Course Tutor</t>
  </si>
  <si>
    <t>Hourly Rate of Pay</t>
  </si>
  <si>
    <t>A</t>
  </si>
  <si>
    <t>B</t>
  </si>
  <si>
    <t>C</t>
  </si>
  <si>
    <t>D</t>
  </si>
  <si>
    <t>E</t>
  </si>
  <si>
    <t>F</t>
  </si>
  <si>
    <t>Yes</t>
  </si>
  <si>
    <t>Checked and Confirmed by</t>
  </si>
  <si>
    <t>Centre for Workplace Learning</t>
  </si>
  <si>
    <t>International</t>
  </si>
  <si>
    <t>DBS Check required?</t>
  </si>
  <si>
    <t>Module Contract Details</t>
  </si>
  <si>
    <t>Name</t>
  </si>
  <si>
    <t>Job Title</t>
  </si>
  <si>
    <t>Date</t>
  </si>
  <si>
    <t>No</t>
  </si>
  <si>
    <t>Reason code 
(see above key)</t>
  </si>
  <si>
    <t xml:space="preserve">Total hours  </t>
  </si>
  <si>
    <t>Email address</t>
  </si>
  <si>
    <t>Postal address</t>
  </si>
  <si>
    <t>Post code</t>
  </si>
  <si>
    <t>Current CV</t>
  </si>
  <si>
    <t>Right to Work documentation sighted (signed and dated)</t>
  </si>
  <si>
    <t>New Staff Member Details</t>
  </si>
  <si>
    <t>Total incl Annual Leave Entitlement</t>
  </si>
  <si>
    <t>Surname</t>
  </si>
  <si>
    <t>I confirm that this contract is necessary, cannot be filled by existing resource and the costs have been confirmed</t>
  </si>
  <si>
    <t>Enterprise and Innovation</t>
  </si>
  <si>
    <t>Faculty/Service</t>
  </si>
  <si>
    <t>AUTHORISATION BY HEAD OF DEPARTMENT</t>
  </si>
  <si>
    <t>HPA ROLE</t>
  </si>
  <si>
    <t>ATTACHMENTS REQUIRED AT TIME OF RECRUITMENT</t>
  </si>
  <si>
    <t>Send out Starter Pack &amp; Log HPA Details</t>
  </si>
  <si>
    <t>Total Hours 
(incl marking, prep etc.)</t>
  </si>
  <si>
    <t>Semester 1</t>
  </si>
  <si>
    <t>Semester 2</t>
  </si>
  <si>
    <t>Semester 1 &amp; 2</t>
  </si>
  <si>
    <t>Section 1 - Resource Authorisation</t>
  </si>
  <si>
    <t>1 Sept to 28 Feb</t>
  </si>
  <si>
    <t>1 Jan to 31 July</t>
  </si>
  <si>
    <t>1 Sept to 31 July</t>
  </si>
  <si>
    <r>
      <t xml:space="preserve">Section 3 - Starter Information </t>
    </r>
    <r>
      <rPr>
        <b/>
        <sz val="11"/>
        <color theme="1"/>
        <rFont val="Calibri"/>
        <family val="2"/>
        <charset val="0"/>
        <scheme val="minor"/>
      </rPr>
      <t>(HPA Administrator completes)</t>
    </r>
  </si>
  <si>
    <t>First Day of Work</t>
  </si>
  <si>
    <t>Total gross pay</t>
  </si>
  <si>
    <t>Associate Lecturer</t>
  </si>
  <si>
    <t>Satisfied with the suitability of the individual for this employment</t>
  </si>
  <si>
    <r>
      <t xml:space="preserve">Section 4- Notify Human Resources </t>
    </r>
    <r>
      <rPr>
        <b/>
        <sz val="11"/>
        <color theme="1"/>
        <rFont val="Calibri"/>
        <family val="2"/>
        <charset val="0"/>
        <scheme val="minor"/>
      </rPr>
      <t>(HPA Administrator completes)</t>
    </r>
  </si>
  <si>
    <t>HPA Administrator to Send to HPAhelpdesk@stmarys.ac.uk</t>
  </si>
  <si>
    <t xml:space="preserve">Electronic or Typed Signature </t>
  </si>
  <si>
    <t>Electronic or Typed Signature</t>
  </si>
  <si>
    <t>Start Date</t>
  </si>
  <si>
    <t>End Date</t>
  </si>
  <si>
    <t>AUTHORISATION BY DEAN OF FACULTY or HEAD OF INSTITUTE</t>
  </si>
  <si>
    <t>PD Checklist</t>
  </si>
  <si>
    <t>Notes</t>
  </si>
  <si>
    <t>PD identifies HPA need for module teaching</t>
  </si>
  <si>
    <t>PD completes Section A of the HPA Request form. Identify and enter the number of hours and student numbers as well as pay level.</t>
  </si>
  <si>
    <t>Calculate preparation and marking time using Total Hours Calculator</t>
  </si>
  <si>
    <t xml:space="preserve">Example based on a ‘typical’ module taught over 13 weeks: </t>
  </si>
  <si>
    <t>Activity</t>
  </si>
  <si>
    <t>Per wk</t>
  </si>
  <si>
    <t>Total</t>
  </si>
  <si>
    <t>Lecture</t>
  </si>
  <si>
    <t>2 hrs</t>
  </si>
  <si>
    <t>Seminar/ workshop</t>
  </si>
  <si>
    <t>1 hr</t>
  </si>
  <si>
    <t>Tutorials</t>
  </si>
  <si>
    <t>Marking</t>
  </si>
  <si>
    <t>Preparation (1:1)</t>
  </si>
  <si>
    <t>3 hrs</t>
  </si>
  <si>
    <t>Total hours:</t>
  </si>
  <si>
    <t>PD – Forward request to Head of Department for approval</t>
  </si>
  <si>
    <t>Receive approval to recruit from Head of Department (subject to existing resource within current staffing and budget)</t>
  </si>
  <si>
    <t>PD identifies and recruits HPA</t>
  </si>
  <si>
    <t>PD completes Section B of form, interviews candidate/s and receives Passport and CV/Reference.</t>
  </si>
  <si>
    <r>
      <t xml:space="preserve">PD sees and signs all passports – </t>
    </r>
    <r>
      <rPr>
        <b/>
        <i/>
        <sz val="10"/>
        <color theme="1"/>
        <rFont val="Helvetica"/>
        <family val="2"/>
        <charset val="0"/>
      </rPr>
      <t>a Home Office requirement for Right to Work legislation</t>
    </r>
  </si>
  <si>
    <t>PD passes all details to Administrator</t>
  </si>
  <si>
    <t>Administrator logs details on HPA tracker and sends out starter pack, requesting return within 5 days</t>
  </si>
  <si>
    <t>Late returns – Administrator emails reminder to HPA, copying in PD. (PD is now responsible for follow up)</t>
  </si>
  <si>
    <t>HPA complete and return starter pack to administrator</t>
  </si>
  <si>
    <t>HMRC, bank and personal details</t>
  </si>
  <si>
    <t>Administrator collates HPA and PD information, tracks and forward to HR</t>
  </si>
  <si>
    <t xml:space="preserve">HR send out contract to HPA </t>
  </si>
  <si>
    <t>Contract, payroll and new starter information all sent to HPA</t>
  </si>
  <si>
    <t>Day 1 – PD carries out induction for HPA</t>
  </si>
  <si>
    <t>See HPA induction checklist</t>
  </si>
  <si>
    <t>Day 1 Checklist for HPA’s</t>
  </si>
  <si>
    <t>Security pass set up</t>
  </si>
  <si>
    <t>HPA will need payroll number at the Security Lodge</t>
  </si>
  <si>
    <t>IT – initiate email set up</t>
  </si>
  <si>
    <t>IT in room G6A – complete the IT security form, using payroll number</t>
  </si>
  <si>
    <t>Library</t>
  </si>
  <si>
    <t>Register security pass to the printer (MFD) and add credit</t>
  </si>
  <si>
    <t xml:space="preserve">Arrange training on TALIS </t>
  </si>
  <si>
    <t>My Modules</t>
  </si>
  <si>
    <t>Arrange training with TEL team</t>
  </si>
  <si>
    <t>Attendance Monitoring System</t>
  </si>
  <si>
    <t>Arrange training session date</t>
  </si>
  <si>
    <t>HR Hub</t>
  </si>
  <si>
    <t>Hand in any  remaining documentation/ point of contact for queries, timesheets</t>
  </si>
  <si>
    <t>HPA hotdesk</t>
  </si>
  <si>
    <t>Confirm room and desk set up</t>
  </si>
  <si>
    <t>Programme induction</t>
  </si>
  <si>
    <t>Programme specific information including Exam and Programme Board dates, tutoring, reading/tutorial weeks</t>
  </si>
  <si>
    <t>Staffnet induction</t>
  </si>
  <si>
    <t>Guidance on H&amp;S, HR, Payroll – all part of the St Mary’s New Starter induction pack</t>
  </si>
  <si>
    <t xml:space="preserve">Sign off by Deputy Provost / Director of Faculty / Institute </t>
  </si>
  <si>
    <t>PD passes to Deputy Provst / Director's Exec Assistant for signing</t>
  </si>
  <si>
    <t>Basic Contractual Hours Guide</t>
  </si>
  <si>
    <t>WORKED EXAMPLE Basic Contractual Hours Guide</t>
  </si>
  <si>
    <t xml:space="preserve">Teaching </t>
  </si>
  <si>
    <t>Length of Student Contact (hrs)</t>
  </si>
  <si>
    <t>Instances 
(e.g. teaching weeks)</t>
  </si>
  <si>
    <t>Total
(hours)</t>
  </si>
  <si>
    <t>Total (hours)</t>
  </si>
  <si>
    <t>Seminar / workshop</t>
  </si>
  <si>
    <t xml:space="preserve">Tutorials </t>
  </si>
  <si>
    <t>Tutorials at discretion of PD</t>
  </si>
  <si>
    <t>Preparation time</t>
  </si>
  <si>
    <t>Teaching Sub-total</t>
  </si>
  <si>
    <t>Length of Essay</t>
  </si>
  <si>
    <t>Total Number of Assignments to Mark</t>
  </si>
  <si>
    <t>Minutes</t>
  </si>
  <si>
    <t>Casework / essay</t>
  </si>
  <si>
    <t>3,000 words</t>
  </si>
  <si>
    <t>Casework /essay</t>
  </si>
  <si>
    <t>1,500 words</t>
  </si>
  <si>
    <t>Marking Subtotal</t>
  </si>
  <si>
    <t xml:space="preserve">Total Contractual Hours </t>
  </si>
  <si>
    <t>Total Hours Guide</t>
  </si>
  <si>
    <t>6,000 words</t>
  </si>
  <si>
    <t>12,000 words</t>
  </si>
  <si>
    <t>REQUESTER (Course Lead)</t>
  </si>
  <si>
    <t xml:space="preserve">Hourly Paid Academic (HPA) Request Form 2021-2022 </t>
  </si>
  <si>
    <r>
      <t>Section 2 - Appointment Details</t>
    </r>
    <r>
      <rPr>
        <b/>
        <sz val="11"/>
        <color theme="1"/>
        <rFont val="Calibri"/>
        <family val="2"/>
        <charset val="0"/>
        <scheme val="minor"/>
      </rPr>
      <t xml:space="preserve"> (Course Lead completes)</t>
    </r>
  </si>
  <si>
    <t>Request Type</t>
  </si>
  <si>
    <t>New HPA Staff</t>
  </si>
  <si>
    <t>Current Staff - Additional Contract</t>
  </si>
  <si>
    <t xml:space="preserve">Current Staff - Extension </t>
  </si>
  <si>
    <t>This form is to request a HPA Contract for a new or existing HPA staff member of the Academic Year 2021 - 2022. The role to be undertaken and the payable hourly rate determined by reference to the Role Definition Model and pay scale band/point. 
Section 1 - Completed by the Course Lead and must be authorised by the Head of Department and Dean of Faculty/Head of Insitute with an electronic signature. Form is returned to the Course Lead. 
Section 2 - Course Lead conducts the recruitment process and sends this completed form with attachments to the HPA Administrator.
Section 3 - HPA Administrator sends out Starter Pack to HPA &amp; logs HPA details on monitoring sheet. The HPA completes the online form and returns the papers to the Faculty HPA Administrator. 
Section 4 - HPA Administrator submits completed papers (Request Form, Starter Pack and Right to work) to Human Resources Shared Drive and notifies HR via HPAhelpdesk@stmarys.ac.uk, the contract will then be issued to the HPA.</t>
  </si>
  <si>
    <r>
      <t>Key for Reason Code:  A</t>
    </r>
    <r>
      <rPr>
        <sz val="9"/>
        <rFont val="Helvetica"/>
        <family val="2"/>
        <charset val="0"/>
      </rPr>
      <t xml:space="preserve"> (sickness/absence cover)  </t>
    </r>
    <r>
      <rPr>
        <b/>
        <sz val="9"/>
        <rFont val="Helvetica"/>
        <family val="2"/>
        <charset val="0"/>
      </rPr>
      <t xml:space="preserve">B </t>
    </r>
    <r>
      <rPr>
        <sz val="9"/>
        <rFont val="Helvetica"/>
        <family val="2"/>
        <charset val="0"/>
      </rPr>
      <t xml:space="preserve">(to cover a vacancy)  </t>
    </r>
    <r>
      <rPr>
        <b/>
        <sz val="9"/>
        <rFont val="Helvetica"/>
        <family val="2"/>
        <charset val="0"/>
      </rPr>
      <t xml:space="preserve">C </t>
    </r>
    <r>
      <rPr>
        <sz val="9"/>
        <rFont val="Helvetica"/>
        <family val="2"/>
        <charset val="0"/>
      </rPr>
      <t xml:space="preserve">(to cover existing staff research / academic leave)  </t>
    </r>
    <r>
      <rPr>
        <b/>
        <sz val="9"/>
        <rFont val="Helvetica"/>
        <family val="2"/>
        <charset val="0"/>
      </rPr>
      <t>D</t>
    </r>
    <r>
      <rPr>
        <sz val="9"/>
        <rFont val="Helvetica"/>
        <family val="2"/>
        <charset val="0"/>
      </rPr>
      <t xml:space="preserve"> (commercial short course) </t>
    </r>
    <r>
      <rPr>
        <b/>
        <sz val="9"/>
        <rFont val="Helvetica"/>
        <family val="2"/>
        <charset val="0"/>
      </rPr>
      <t xml:space="preserve"> E</t>
    </r>
    <r>
      <rPr>
        <sz val="9"/>
        <rFont val="Helvetica"/>
        <family val="2"/>
        <charset val="0"/>
      </rPr>
      <t xml:space="preserve"> (specialist / professional lectures for limited period) </t>
    </r>
    <r>
      <rPr>
        <b/>
        <sz val="9"/>
        <rFont val="Helvetica"/>
        <family val="2"/>
        <charset val="0"/>
      </rPr>
      <t xml:space="preserve"> F</t>
    </r>
    <r>
      <rPr>
        <sz val="9"/>
        <rFont val="Helvetica"/>
        <family val="2"/>
        <charset val="0"/>
      </rPr>
      <t xml:space="preserve"> (other)</t>
    </r>
  </si>
  <si>
    <t>HPA Timesheet Approver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</si>
</sst>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8" formatCode="&quot;£&quot;#,##0.00;[Red]\-&quot;£&quot;#,##0.00"/>
    <numFmt numFmtId="164" formatCode="&quot;£&quot;#,##0.00"/>
  </numFmts>
  <fonts count="33">
    <font>
      <sz val="11"/>
      <color theme="1"/>
      <name val="Calibri"/>
      <family val="2"/>
      <charset val="0"/>
      <scheme val="minor"/>
    </font>
    <font>
      <b/>
      <sz val="10"/>
      <color rgb="FFFFFFFF"/>
      <name val="Helvetica"/>
      <family val="2"/>
      <charset val="0"/>
    </font>
    <font>
      <b/>
      <sz val="10"/>
      <color rgb="FF17365D"/>
      <name val="Helvetica"/>
      <family val="2"/>
      <charset val="0"/>
    </font>
    <font>
      <sz val="10"/>
      <color rgb="FF17365D"/>
      <name val="Helvetica"/>
      <family val="2"/>
      <charset val="0"/>
    </font>
    <font>
      <sz val="11"/>
      <color theme="1"/>
      <name val="Calibri"/>
      <family val="2"/>
      <charset val="0"/>
      <scheme val="minor"/>
    </font>
    <font>
      <sz val="10"/>
      <color theme="4" tint="-0.499954222235786"/>
      <name val="Helvetica"/>
      <family val="2"/>
      <charset val="0"/>
    </font>
    <font>
      <b/>
      <sz val="10"/>
      <color theme="0"/>
      <name val="Helvetica"/>
      <family val="2"/>
      <charset val="0"/>
    </font>
    <font>
      <b/>
      <sz val="10"/>
      <name val="Helvetica"/>
      <family val="2"/>
      <charset val="0"/>
    </font>
    <font>
      <b/>
      <sz val="10"/>
      <color rgb="FF002060"/>
      <name val="Helvetica"/>
      <family val="2"/>
      <charset val="0"/>
    </font>
    <font>
      <b/>
      <sz val="10"/>
      <color rgb="FF002060"/>
      <name val="Calibri"/>
      <family val="2"/>
      <charset val="0"/>
      <scheme val="minor"/>
    </font>
    <font>
      <sz val="10"/>
      <color theme="1"/>
      <name val="Calibri"/>
      <family val="2"/>
      <charset val="0"/>
      <scheme val="minor"/>
    </font>
    <font>
      <sz val="8"/>
      <color rgb="FF000000"/>
      <name val="Segoe UI"/>
      <family val="2"/>
      <charset val="0"/>
    </font>
    <font>
      <b/>
      <sz val="10"/>
      <color theme="8" tint="-0.249946592608417"/>
      <name val="Helvetica"/>
      <family val="2"/>
      <charset val="0"/>
    </font>
    <font>
      <b/>
      <u val="single"/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b/>
      <sz val="16"/>
      <color theme="4" tint="-0.249946592608417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sz val="10"/>
      <color rgb="FFFFFFFF"/>
      <name val="Helvetica"/>
      <family val="2"/>
      <charset val="0"/>
    </font>
    <font>
      <sz val="10"/>
      <color rgb="FF244061"/>
      <name val="Helvetica"/>
      <family val="2"/>
      <charset val="0"/>
    </font>
    <font>
      <sz val="10"/>
      <color theme="1"/>
      <name val="Helvetica"/>
      <family val="2"/>
      <charset val="0"/>
    </font>
    <font>
      <b/>
      <sz val="10"/>
      <color theme="1"/>
      <name val="Helvetica"/>
      <family val="2"/>
      <charset val="0"/>
    </font>
    <font>
      <sz val="12"/>
      <color rgb="FF244061"/>
      <name val="Helvetica"/>
      <family val="2"/>
      <charset val="0"/>
    </font>
    <font>
      <b/>
      <i/>
      <sz val="10"/>
      <color theme="1"/>
      <name val="Helvetica"/>
      <family val="2"/>
      <charset val="0"/>
    </font>
    <font>
      <sz val="16"/>
      <color rgb="FF000352"/>
      <name val="Helvetica"/>
      <family val="2"/>
      <charset val="0"/>
    </font>
    <font>
      <b/>
      <u val="single"/>
      <sz val="10"/>
      <color theme="1"/>
      <name val="Calibri"/>
      <family val="2"/>
      <charset val="0"/>
      <scheme val="minor"/>
    </font>
    <font>
      <sz val="10"/>
      <name val="Calibri"/>
      <family val="2"/>
      <charset val="0"/>
      <scheme val="minor"/>
    </font>
    <font>
      <sz val="10"/>
      <color rgb="FFFF0000"/>
      <name val="Calibri"/>
      <family val="2"/>
      <charset val="0"/>
      <scheme val="minor"/>
    </font>
    <font>
      <sz val="10"/>
      <color theme="0"/>
      <name val="Calibri"/>
      <family val="2"/>
      <charset val="0"/>
      <scheme val="minor"/>
    </font>
    <font>
      <b/>
      <sz val="10"/>
      <color theme="1"/>
      <name val="Calibri"/>
      <family val="2"/>
      <charset val="0"/>
      <scheme val="minor"/>
    </font>
    <font>
      <b/>
      <sz val="9"/>
      <name val="Helvetica"/>
      <family val="2"/>
      <charset val="0"/>
    </font>
    <font>
      <sz val="9"/>
      <name val="Helvetica"/>
      <family val="2"/>
      <charset val="0"/>
    </font>
    <font>
      <sz val="8"/>
      <name val="Segoe UI"/>
      <charset val="0"/>
    </font>
  </fonts>
  <fills count="10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-0.499954222235786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 style="medium">
        <color rgb="FF00B0F0"/>
      </right>
      <top/>
      <bottom/>
      <diagonal/>
    </border>
    <border>
      <left/>
      <right/>
      <top style="medium">
        <color indexed="64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F243E"/>
      </bottom>
      <diagonal/>
    </border>
    <border>
      <left style="medium">
        <color indexed="64"/>
      </left>
      <right style="medium">
        <color indexed="64"/>
      </right>
      <top/>
      <bottom style="medium">
        <color rgb="FF0F243E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F243E"/>
      </top>
      <bottom/>
      <diagonal/>
    </border>
    <border>
      <left/>
      <right/>
      <top style="medium">
        <color rgb="FF0F243E"/>
      </top>
      <bottom/>
      <diagonal/>
    </border>
    <border>
      <left/>
      <right style="medium">
        <color indexed="64"/>
      </right>
      <top style="medium">
        <color rgb="FF0F243E"/>
      </top>
      <bottom/>
      <diagonal/>
    </border>
    <border>
      <left style="medium">
        <color indexed="64"/>
      </left>
      <right/>
      <top style="medium">
        <color rgb="FF0F243E"/>
      </top>
      <bottom style="medium">
        <color indexed="64"/>
      </bottom>
      <diagonal/>
    </border>
    <border>
      <left/>
      <right/>
      <top style="medium">
        <color rgb="FF0F243E"/>
      </top>
      <bottom style="medium">
        <color indexed="64"/>
      </bottom>
      <diagonal/>
    </border>
    <border>
      <left/>
      <right style="medium">
        <color indexed="64"/>
      </right>
      <top style="medium">
        <color rgb="FF0F243E"/>
      </top>
      <bottom style="medium">
        <color indexed="64"/>
      </bottom>
      <diagonal/>
    </border>
    <border>
      <left style="medium">
        <color indexed="64"/>
      </left>
      <right/>
      <top style="medium">
        <color rgb="FF0F243E"/>
      </top>
      <bottom style="medium">
        <color rgb="FF0F243E"/>
      </bottom>
      <diagonal/>
    </border>
    <border>
      <left/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/>
      <bottom style="medium">
        <color rgb="FF0F243E"/>
      </bottom>
      <diagonal/>
    </border>
    <border>
      <left/>
      <right style="medium">
        <color indexed="64"/>
      </right>
      <top/>
      <bottom style="medium">
        <color rgb="FF0F243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 style="medium">
        <color rgb="FF00B0F0"/>
      </bottom>
      <diagonal/>
    </border>
  </borders>
  <cellStyleXfs count="284">
    <xf numFmtId="0" fontId="0" fillId="0" borderId="0"/>
  </cellStyleXfs>
  <cellXfs>
    <xf numFmtId="0" fontId="0" fillId="0" borderId="0" xfId="0"/>
    <xf numFmtId="8" fontId="0" fillId="0" borderId="0" xfId="0" applyNumberFormat="1"/>
    <xf numFmtId="0" fontId="0" fillId="0" borderId="0" xfId="0" applyBorder="1"/>
    <xf numFmtId="0" fontId="2" fillId="0" borderId="1" xfId="0" applyAlignment="1" applyBorder="1" applyFont="1">
      <alignment horizontal="center" vertical="center" wrapText="1"/>
    </xf>
    <xf numFmtId="0" fontId="0" fillId="0" borderId="0" xfId="0" applyAlignment="1" applyFill="1"/>
    <xf numFmtId="0" fontId="0" fillId="0" borderId="0" xfId="0" applyBorder="1" applyFill="1"/>
    <xf numFmtId="0" fontId="2" fillId="0" borderId="2" xfId="0" applyAlignment="1" applyBorder="1" applyFont="1">
      <alignment vertical="center" wrapText="1"/>
    </xf>
    <xf numFmtId="0" fontId="2" fillId="0" borderId="3" xfId="0" applyAlignment="1" applyBorder="1" applyFont="1">
      <alignment vertical="center" wrapText="1"/>
    </xf>
    <xf numFmtId="0" fontId="10" fillId="0" borderId="0" xfId="0" applyFont="1" applyFill="1"/>
    <xf numFmtId="0" fontId="10" fillId="0" borderId="0" xfId="0" applyBorder="1" applyFont="1" applyFill="1"/>
    <xf numFmtId="0" fontId="2" fillId="0" borderId="3" xfId="0" applyAlignment="1" applyBorder="1" applyFont="1">
      <alignment horizontal="center" vertical="center" wrapText="1"/>
    </xf>
    <xf numFmtId="0" fontId="13" fillId="0" borderId="0" xfId="0" applyFont="1"/>
    <xf numFmtId="0" fontId="14" fillId="0" borderId="0" xfId="0" applyAlignment="1" applyFont="1">
      <alignment vertical="center"/>
    </xf>
    <xf numFmtId="0" fontId="13" fillId="0" borderId="0" xfId="0" applyAlignment="1" applyFont="1">
      <alignment vertical="center"/>
    </xf>
    <xf numFmtId="0" fontId="2" fillId="0" borderId="0" xfId="0" applyAlignment="1" applyBorder="1" applyFont="1">
      <alignment horizontal="center" vertical="center" wrapText="1"/>
    </xf>
    <xf numFmtId="0" fontId="0" fillId="0" borderId="0" xfId="0" applyAlignment="1" applyBorder="1">
      <alignment vertical="center" wrapText="1"/>
    </xf>
    <xf numFmtId="0" fontId="0" fillId="0" borderId="0" xfId="0" applyAlignment="1" applyBorder="1"/>
    <xf numFmtId="0" fontId="8" fillId="0" borderId="0" xfId="0" applyAlignment="1" applyBorder="1" applyFont="1" applyFill="1">
      <alignment horizontal="center" vertical="center" wrapText="1"/>
    </xf>
    <xf numFmtId="0" fontId="9" fillId="0" borderId="0" xfId="0" applyAlignment="1" applyBorder="1" applyFont="1" applyFill="1">
      <alignment vertical="center" wrapText="1"/>
    </xf>
    <xf numFmtId="0" fontId="9" fillId="0" borderId="0" xfId="0" applyAlignment="1" applyBorder="1" applyFont="1" applyFill="1">
      <alignment horizontal="center" vertical="center" wrapText="1"/>
    </xf>
    <xf numFmtId="0" fontId="0" fillId="0" borderId="0" xfId="0" applyAlignment="1" applyBorder="1">
      <alignment horizontal="center" vertical="center" wrapText="1"/>
    </xf>
    <xf numFmtId="0" fontId="7" fillId="0" borderId="0" xfId="0" applyAlignment="1" applyBorder="1" applyFont="1" applyFill="1">
      <alignment horizontal="center" vertical="center" wrapText="1"/>
    </xf>
    <xf numFmtId="0" fontId="1" fillId="0" borderId="0" xfId="0" applyAlignment="1" applyBorder="1" applyFont="1" applyFill="1">
      <alignment horizontal="left" vertical="center" wrapText="1"/>
    </xf>
    <xf numFmtId="0" fontId="0" fillId="0" borderId="0" xfId="0" applyFill="1"/>
    <xf numFmtId="49" fontId="0" fillId="0" borderId="0" xfId="0" applyNumberFormat="1"/>
    <xf numFmtId="0" fontId="1" fillId="0" borderId="0" xfId="0" applyAlignment="1" applyBorder="1" applyFont="1" applyFill="1">
      <alignment vertical="center" wrapText="1"/>
    </xf>
    <xf numFmtId="164" fontId="0" fillId="0" borderId="4" xfId="0" applyAlignment="1" applyBorder="1" applyFont="1" applyNumberFormat="1">
      <alignment horizontal="right" vertical="center"/>
    </xf>
    <xf numFmtId="164" fontId="3" fillId="2" borderId="4" xfId="0" applyAlignment="1" applyBorder="1" applyFont="1" applyNumberFormat="1" applyFill="1">
      <alignment horizontal="right" vertical="center" wrapText="1"/>
    </xf>
    <xf numFmtId="0" fontId="3" fillId="0" borderId="4" xfId="0" applyAlignment="1" applyBorder="1" applyFont="1" applyProtection="1">
      <alignment vertical="center" wrapText="1"/>
      <protection locked="0"/>
    </xf>
    <xf numFmtId="0" fontId="12" fillId="0" borderId="3" xfId="0" applyAlignment="1" applyBorder="1" applyFont="1" applyProtection="1">
      <alignment horizontal="center" vertical="center"/>
      <protection locked="0"/>
    </xf>
    <xf numFmtId="0" fontId="3" fillId="0" borderId="4" xfId="0" applyAlignment="1" applyBorder="1" applyFont="1" applyProtection="1">
      <alignment horizontal="center" vertical="center" wrapText="1"/>
      <protection locked="0"/>
    </xf>
    <xf numFmtId="49" fontId="3" fillId="0" borderId="4" xfId="0" applyAlignment="1" applyBorder="1" applyFont="1" applyNumberFormat="1" applyProtection="1">
      <alignment vertical="center" wrapText="1"/>
      <protection locked="0"/>
    </xf>
    <xf numFmtId="14" fontId="3" fillId="0" borderId="4" xfId="0" applyAlignment="1" applyBorder="1" applyFont="1" applyNumberFormat="1" applyProtection="1">
      <alignment vertical="center" wrapText="1"/>
    </xf>
    <xf numFmtId="0" fontId="19" fillId="3" borderId="5" xfId="0" applyAlignment="1" applyBorder="1" applyFont="1" applyFill="1">
      <alignment vertical="center" wrapText="1"/>
    </xf>
    <xf numFmtId="0" fontId="19" fillId="0" borderId="6" xfId="0" applyAlignment="1" applyBorder="1" applyFont="1">
      <alignment vertical="center" wrapText="1"/>
    </xf>
    <xf numFmtId="0" fontId="21" fillId="0" borderId="7" xfId="0" applyAlignment="1" applyBorder="1" applyFont="1">
      <alignment vertical="center" wrapText="1"/>
    </xf>
    <xf numFmtId="0" fontId="21" fillId="0" borderId="8" xfId="0" applyAlignment="1" applyBorder="1" applyFont="1">
      <alignment vertical="center" wrapText="1"/>
    </xf>
    <xf numFmtId="0" fontId="21" fillId="0" borderId="3" xfId="0" applyAlignment="1" applyBorder="1" applyFont="1">
      <alignment vertical="center" wrapText="1"/>
    </xf>
    <xf numFmtId="0" fontId="22" fillId="0" borderId="9" xfId="0" applyAlignment="1" applyBorder="1" applyFont="1">
      <alignment vertical="center" wrapText="1"/>
    </xf>
    <xf numFmtId="0" fontId="20" fillId="0" borderId="10" xfId="0" applyAlignment="1" applyBorder="1" applyFont="1">
      <alignment vertical="center" wrapText="1"/>
    </xf>
    <xf numFmtId="0" fontId="20" fillId="0" borderId="11" xfId="0" applyAlignment="1" applyBorder="1" applyFont="1">
      <alignment vertical="center" wrapText="1"/>
    </xf>
    <xf numFmtId="0" fontId="20" fillId="0" borderId="12" xfId="0" applyAlignment="1" applyBorder="1" applyFont="1">
      <alignment horizontal="center" vertical="center" wrapText="1"/>
    </xf>
    <xf numFmtId="0" fontId="21" fillId="3" borderId="0" xfId="0" applyAlignment="1" applyBorder="1" applyFont="1" applyFill="1">
      <alignment vertical="center" wrapText="1"/>
    </xf>
    <xf numFmtId="0" fontId="21" fillId="3" borderId="9" xfId="0" applyAlignment="1" applyBorder="1" applyFont="1" applyFill="1">
      <alignment vertical="center" wrapText="1"/>
    </xf>
    <xf numFmtId="0" fontId="20" fillId="3" borderId="13" xfId="0" applyAlignment="1" applyBorder="1" applyFont="1" applyFill="1">
      <alignment vertical="center" wrapText="1"/>
    </xf>
    <xf numFmtId="0" fontId="20" fillId="3" borderId="0" xfId="0" applyAlignment="1" applyBorder="1" applyFont="1" applyFill="1">
      <alignment vertical="center" wrapText="1"/>
    </xf>
    <xf numFmtId="0" fontId="20" fillId="3" borderId="9" xfId="0" applyAlignment="1" applyBorder="1" applyFont="1" applyFill="1">
      <alignment vertical="center" wrapText="1"/>
    </xf>
    <xf numFmtId="0" fontId="21" fillId="0" borderId="10" xfId="0" applyAlignment="1" applyBorder="1" applyFont="1">
      <alignment horizontal="right" vertical="center" wrapText="1"/>
    </xf>
    <xf numFmtId="0" fontId="21" fillId="0" borderId="11" xfId="0" applyAlignment="1" applyBorder="1" applyFont="1">
      <alignment vertical="center" wrapText="1"/>
    </xf>
    <xf numFmtId="0" fontId="21" fillId="0" borderId="12" xfId="0" applyAlignment="1" applyBorder="1" applyFont="1">
      <alignment horizontal="center" vertical="center" wrapText="1"/>
    </xf>
    <xf numFmtId="0" fontId="19" fillId="3" borderId="14" xfId="0" applyAlignment="1" applyBorder="1" applyFont="1" applyFill="1">
      <alignment vertical="center" wrapText="1"/>
    </xf>
    <xf numFmtId="0" fontId="19" fillId="0" borderId="9" xfId="0" applyAlignment="1" applyBorder="1" applyFont="1">
      <alignment vertical="center" wrapText="1"/>
    </xf>
    <xf numFmtId="0" fontId="21" fillId="0" borderId="0" xfId="0" applyAlignment="1" applyBorder="1" applyFont="1">
      <alignment horizontal="right" vertical="center" wrapText="1"/>
    </xf>
    <xf numFmtId="0" fontId="21" fillId="0" borderId="0" xfId="0" applyAlignment="1" applyBorder="1" applyFont="1">
      <alignment vertical="center" wrapText="1"/>
    </xf>
    <xf numFmtId="0" fontId="21" fillId="0" borderId="15" xfId="0" applyAlignment="1" applyBorder="1" applyFont="1">
      <alignment horizontal="center" vertical="center" wrapText="1"/>
    </xf>
    <xf numFmtId="0" fontId="19" fillId="3" borderId="16" xfId="0" applyAlignment="1" applyBorder="1" applyFont="1" applyFill="1">
      <alignment vertical="center" wrapText="1"/>
    </xf>
    <xf numFmtId="0" fontId="19" fillId="0" borderId="17" xfId="0" applyAlignment="1" applyBorder="1" applyFont="1">
      <alignment vertical="center" wrapText="1"/>
    </xf>
    <xf numFmtId="0" fontId="19" fillId="0" borderId="18" xfId="0" applyAlignment="1" applyBorder="1" applyFont="1">
      <alignment vertical="center" wrapText="1"/>
    </xf>
    <xf numFmtId="0" fontId="24" fillId="0" borderId="0" xfId="0" applyAlignment="1" applyFont="1">
      <alignment vertical="center"/>
    </xf>
    <xf numFmtId="0" fontId="20" fillId="3" borderId="16" xfId="0" applyAlignment="1" applyBorder="1" applyFont="1" applyFill="1">
      <alignment vertical="center" wrapText="1"/>
    </xf>
    <xf numFmtId="0" fontId="19" fillId="0" borderId="16" xfId="0" applyAlignment="1" applyBorder="1" applyFont="1">
      <alignment horizontal="right" vertical="center" wrapText="1"/>
    </xf>
    <xf numFmtId="0" fontId="22" fillId="0" borderId="16" xfId="0" applyAlignment="1" applyBorder="1" applyFont="1">
      <alignment vertical="center" wrapText="1"/>
    </xf>
    <xf numFmtId="0" fontId="10" fillId="0" borderId="0" xfId="0" applyFont="1"/>
    <xf numFmtId="0" fontId="10" fillId="0" borderId="19" xfId="0" applyAlignment="1" applyBorder="1" applyFont="1">
      <alignment vertical="center"/>
    </xf>
    <xf numFmtId="0" fontId="10" fillId="0" borderId="20" xfId="0" applyAlignment="1" applyBorder="1" applyFont="1">
      <alignment horizontal="center" vertical="center" wrapText="1"/>
    </xf>
    <xf numFmtId="0" fontId="10" fillId="0" borderId="21" xfId="0" applyAlignment="1" applyBorder="1" applyFont="1">
      <alignment horizontal="center" vertical="center" wrapText="1"/>
    </xf>
    <xf numFmtId="0" fontId="10" fillId="0" borderId="19" xfId="0" applyAlignment="1" applyBorder="1" applyFont="1" applyProtection="1">
      <alignment vertical="center"/>
    </xf>
    <xf numFmtId="0" fontId="10" fillId="0" borderId="20" xfId="0" applyAlignment="1" applyBorder="1" applyFont="1" applyProtection="1">
      <alignment horizontal="center" vertical="center" wrapText="1"/>
    </xf>
    <xf numFmtId="0" fontId="10" fillId="0" borderId="21" xfId="0" applyAlignment="1" applyBorder="1" applyFont="1" applyProtection="1">
      <alignment horizontal="center" vertical="center" wrapText="1"/>
    </xf>
    <xf numFmtId="0" fontId="10" fillId="0" borderId="22" xfId="0" applyBorder="1" applyFont="1"/>
    <xf numFmtId="0" fontId="10" fillId="2" borderId="4" xfId="0" applyBorder="1" applyFont="1" applyFill="1" applyProtection="1">
      <protection locked="0"/>
    </xf>
    <xf numFmtId="0" fontId="10" fillId="0" borderId="4" xfId="0" applyBorder="1" applyFont="1"/>
    <xf numFmtId="0" fontId="10" fillId="0" borderId="23" xfId="0" applyBorder="1" applyFont="1"/>
    <xf numFmtId="0" fontId="10" fillId="0" borderId="22" xfId="0" applyBorder="1" applyFont="1" applyProtection="1"/>
    <xf numFmtId="0" fontId="10" fillId="2" borderId="4" xfId="0" applyBorder="1" applyFont="1" applyFill="1" applyProtection="1"/>
    <xf numFmtId="0" fontId="10" fillId="0" borderId="4" xfId="0" applyBorder="1" applyFont="1" applyProtection="1"/>
    <xf numFmtId="0" fontId="10" fillId="0" borderId="23" xfId="0" applyBorder="1" applyFont="1" applyProtection="1"/>
    <xf numFmtId="0" fontId="26" fillId="0" borderId="22" xfId="0" applyBorder="1" applyFont="1"/>
    <xf numFmtId="0" fontId="26" fillId="2" borderId="23" xfId="0" applyBorder="1" applyFont="1" applyFill="1" applyProtection="1">
      <protection locked="0"/>
    </xf>
    <xf numFmtId="0" fontId="27" fillId="0" borderId="0" xfId="0" applyFont="1"/>
    <xf numFmtId="0" fontId="26" fillId="0" borderId="22" xfId="0" applyBorder="1" applyFont="1" applyProtection="1"/>
    <xf numFmtId="0" fontId="26" fillId="2" borderId="23" xfId="0" applyBorder="1" applyFont="1" applyFill="1" applyProtection="1"/>
    <xf numFmtId="0" fontId="16" fillId="0" borderId="0" xfId="0" applyFont="1"/>
    <xf numFmtId="0" fontId="10" fillId="4" borderId="4" xfId="0" applyBorder="1" applyFont="1" applyFill="1"/>
    <xf numFmtId="0" fontId="10" fillId="4" borderId="4" xfId="0" applyBorder="1" applyFont="1" applyFill="1" applyProtection="1"/>
    <xf numFmtId="0" fontId="10" fillId="0" borderId="24" xfId="0" applyBorder="1" applyFont="1"/>
    <xf numFmtId="0" fontId="10" fillId="4" borderId="25" xfId="0" applyBorder="1" applyFont="1" applyFill="1"/>
    <xf numFmtId="0" fontId="10" fillId="0" borderId="26" xfId="0" applyBorder="1" applyFont="1"/>
    <xf numFmtId="0" fontId="10" fillId="0" borderId="24" xfId="0" applyBorder="1" applyFont="1" applyProtection="1"/>
    <xf numFmtId="0" fontId="10" fillId="4" borderId="25" xfId="0" applyBorder="1" applyFont="1" applyFill="1" applyProtection="1"/>
    <xf numFmtId="0" fontId="10" fillId="0" borderId="26" xfId="0" applyBorder="1" applyFont="1" applyProtection="1"/>
    <xf numFmtId="1" fontId="10" fillId="0" borderId="23" xfId="0" applyBorder="1" applyFont="1" applyNumberFormat="1"/>
    <xf numFmtId="1" fontId="10" fillId="0" borderId="23" xfId="0" applyBorder="1" applyFont="1" applyNumberFormat="1" applyProtection="1"/>
    <xf numFmtId="1" fontId="10" fillId="0" borderId="26" xfId="0" applyBorder="1" applyFont="1" applyNumberFormat="1"/>
    <xf numFmtId="1" fontId="10" fillId="2" borderId="26" xfId="0" applyBorder="1" applyFont="1" applyNumberFormat="1" applyFill="1" applyProtection="1"/>
    <xf numFmtId="0" fontId="29" fillId="0" borderId="27" xfId="0" applyAlignment="1" applyBorder="1" applyFont="1">
      <alignment vertical="center" wrapText="1"/>
    </xf>
    <xf numFmtId="0" fontId="10" fillId="4" borderId="28" xfId="0" applyAlignment="1" applyBorder="1" applyFont="1" applyFill="1">
      <alignment vertical="center"/>
    </xf>
    <xf numFmtId="1" fontId="29" fillId="0" borderId="29" xfId="0" applyAlignment="1" applyBorder="1" applyFont="1" applyNumberFormat="1">
      <alignment vertical="center"/>
    </xf>
    <xf numFmtId="0" fontId="10" fillId="0" borderId="0" xfId="0" applyAlignment="1" applyFont="1">
      <alignment vertical="center"/>
    </xf>
    <xf numFmtId="0" fontId="29" fillId="0" borderId="27" xfId="0" applyAlignment="1" applyBorder="1" applyFont="1" applyProtection="1">
      <alignment vertical="center" wrapText="1"/>
    </xf>
    <xf numFmtId="0" fontId="10" fillId="4" borderId="28" xfId="0" applyAlignment="1" applyBorder="1" applyFont="1" applyFill="1" applyProtection="1">
      <alignment vertical="center"/>
    </xf>
    <xf numFmtId="1" fontId="29" fillId="0" borderId="29" xfId="0" applyAlignment="1" applyBorder="1" applyFont="1" applyNumberFormat="1" applyProtection="1">
      <alignment vertical="center"/>
    </xf>
    <xf numFmtId="0" fontId="27" fillId="4" borderId="4" xfId="0" applyAlignment="1" applyBorder="1" applyFont="1" applyFill="1"/>
    <xf numFmtId="0" fontId="28" fillId="4" borderId="30" xfId="0" applyAlignment="1" applyBorder="1" applyFont="1" applyFill="1" applyProtection="1"/>
    <xf numFmtId="0" fontId="28" fillId="4" borderId="31" xfId="0" applyAlignment="1" applyBorder="1" applyFont="1" applyFill="1" applyProtection="1"/>
    <xf numFmtId="49" fontId="17" fillId="0" borderId="0" xfId="0" applyFont="1" applyNumberFormat="1"/>
    <xf numFmtId="0" fontId="2" fillId="0" borderId="32" xfId="0" applyAlignment="1" applyBorder="1" applyFont="1">
      <alignment horizontal="center" vertical="center" wrapText="1"/>
    </xf>
    <xf numFmtId="0" fontId="2" fillId="2" borderId="32" xfId="0" applyAlignment="1" applyBorder="1" applyFont="1" applyFill="1">
      <alignment horizontal="center" vertical="center" wrapText="1"/>
    </xf>
    <xf numFmtId="0" fontId="2" fillId="5" borderId="32" xfId="0" applyAlignment="1" applyBorder="1" applyFont="1" applyFill="1">
      <alignment horizontal="center" vertical="center" wrapText="1"/>
    </xf>
    <xf numFmtId="0" fontId="0" fillId="0" borderId="0" xfId="0" applyAlignment="1" applyBorder="1">
      <alignment horizontal="center" vertical="center"/>
    </xf>
    <xf numFmtId="0" fontId="0" fillId="0" borderId="0" xfId="0" applyAlignment="1">
      <alignment horizontal="center" vertical="center"/>
    </xf>
    <xf numFmtId="0" fontId="2" fillId="2" borderId="33" xfId="0" applyAlignment="1" applyBorder="1" applyFont="1" applyFill="1">
      <alignment horizontal="right" vertical="center" wrapText="1"/>
    </xf>
    <xf numFmtId="0" fontId="2" fillId="0" borderId="4" xfId="0" applyAlignment="1" applyBorder="1" applyFont="1">
      <alignment horizontal="center" vertical="center" wrapText="1"/>
    </xf>
    <xf numFmtId="0" fontId="0" fillId="0" borderId="0" xfId="0" applyAlignment="1"/>
    <xf numFmtId="0" fontId="2" fillId="2" borderId="34" xfId="0" applyAlignment="1" applyBorder="1" applyFont="1" applyFill="1">
      <alignment horizontal="center" vertical="center" wrapText="1"/>
    </xf>
    <xf numFmtId="0" fontId="2" fillId="2" borderId="34" xfId="0" applyAlignment="1" applyBorder="1" applyFont="1" applyFill="1">
      <alignment horizontal="right" vertical="center" wrapText="1"/>
    </xf>
    <xf numFmtId="164" fontId="2" fillId="2" borderId="34" xfId="0" applyAlignment="1" applyBorder="1" applyFont="1" applyNumberFormat="1" applyFill="1">
      <alignment vertical="center" wrapText="1"/>
    </xf>
    <xf numFmtId="0" fontId="2" fillId="2" borderId="34" xfId="0" applyAlignment="1" applyBorder="1" applyFont="1" applyFill="1">
      <alignment vertical="center" wrapText="1"/>
    </xf>
    <xf numFmtId="0" fontId="2" fillId="0" borderId="35" xfId="0" applyAlignment="1" applyBorder="1" applyFont="1">
      <alignment horizontal="center" vertical="center" wrapText="1"/>
    </xf>
    <xf numFmtId="0" fontId="2" fillId="0" borderId="36" xfId="0" applyAlignment="1" applyBorder="1" applyFont="1" applyProtection="1">
      <alignment horizontal="center" vertical="center" wrapText="1"/>
      <protection locked="0"/>
    </xf>
    <xf numFmtId="0" fontId="2" fillId="0" borderId="35" xfId="0" applyAlignment="1" applyBorder="1" applyFont="1" applyProtection="1">
      <alignment horizontal="center" vertical="center" wrapText="1"/>
      <protection locked="0"/>
    </xf>
    <xf numFmtId="0" fontId="9" fillId="0" borderId="12" xfId="0" applyAlignment="1" applyBorder="1" applyFont="1" applyFill="1">
      <alignment horizontal="center" vertical="center" wrapText="1"/>
    </xf>
    <xf numFmtId="49" fontId="3" fillId="0" borderId="30" xfId="0" applyAlignment="1" applyBorder="1" applyFont="1" applyNumberFormat="1" applyProtection="1">
      <alignment horizontal="center" vertical="center" wrapText="1"/>
      <protection locked="0"/>
    </xf>
    <xf numFmtId="49" fontId="3" fillId="0" borderId="31" xfId="0" applyAlignment="1" applyBorder="1" applyFont="1" applyNumberFormat="1" applyProtection="1">
      <alignment horizontal="center" vertical="center" wrapText="1"/>
      <protection locked="0"/>
    </xf>
    <xf numFmtId="0" fontId="2" fillId="2" borderId="4" xfId="0" applyAlignment="1" applyBorder="1" applyFont="1" applyFill="1">
      <alignment horizontal="right" vertical="center" wrapText="1"/>
    </xf>
    <xf numFmtId="0" fontId="15" fillId="0" borderId="0" xfId="0" applyAlignment="1" applyFont="1">
      <alignment horizontal="center" vertical="center" wrapText="1"/>
    </xf>
    <xf numFmtId="0" fontId="15" fillId="0" borderId="37" xfId="0" applyAlignment="1" applyBorder="1" applyFont="1">
      <alignment horizontal="center" vertical="center" wrapText="1"/>
    </xf>
    <xf numFmtId="0" fontId="7" fillId="0" borderId="2" xfId="0" applyAlignment="1" applyBorder="1" applyFont="1" applyFill="1" applyProtection="1">
      <alignment horizontal="center" vertical="center" wrapText="1"/>
      <protection locked="0"/>
    </xf>
    <xf numFmtId="0" fontId="7" fillId="0" borderId="38" xfId="0" applyAlignment="1" applyBorder="1" applyFont="1" applyFill="1" applyProtection="1">
      <alignment horizontal="center" vertical="center" wrapText="1"/>
      <protection locked="0"/>
    </xf>
    <xf numFmtId="0" fontId="7" fillId="0" borderId="8" xfId="0" applyAlignment="1" applyBorder="1" applyFont="1" applyFill="1" applyProtection="1">
      <alignment horizontal="center" vertical="center" wrapText="1"/>
      <protection locked="0"/>
    </xf>
    <xf numFmtId="0" fontId="2" fillId="0" borderId="2" xfId="0" applyAlignment="1" applyBorder="1" applyFont="1" applyProtection="1">
      <alignment horizontal="center" vertical="center" wrapText="1"/>
      <protection locked="0"/>
    </xf>
    <xf numFmtId="0" fontId="2" fillId="0" borderId="38" xfId="0" applyAlignment="1" applyBorder="1" applyFont="1" applyProtection="1">
      <alignment horizontal="center" vertical="center" wrapText="1"/>
      <protection locked="0"/>
    </xf>
    <xf numFmtId="0" fontId="2" fillId="0" borderId="8" xfId="0" applyAlignment="1" applyBorder="1" applyFont="1" applyProtection="1">
      <alignment horizontal="center" vertical="center" wrapText="1"/>
      <protection locked="0"/>
    </xf>
    <xf numFmtId="0" fontId="6" fillId="6" borderId="4" xfId="0" applyAlignment="1" applyBorder="1" applyFont="1" applyFill="1">
      <alignment horizontal="center" vertical="center" wrapText="1"/>
    </xf>
    <xf numFmtId="0" fontId="2" fillId="0" borderId="30" xfId="0" applyAlignment="1" applyBorder="1" applyFont="1">
      <alignment horizontal="center" vertical="center" wrapText="1"/>
    </xf>
    <xf numFmtId="0" fontId="2" fillId="0" borderId="31" xfId="0" applyAlignment="1" applyBorder="1" applyFont="1">
      <alignment horizontal="center" vertical="center" wrapText="1"/>
    </xf>
    <xf numFmtId="0" fontId="6" fillId="6" borderId="30" xfId="0" applyAlignment="1" applyBorder="1" applyFont="1" applyFill="1">
      <alignment horizontal="center" vertical="center" wrapText="1"/>
    </xf>
    <xf numFmtId="0" fontId="6" fillId="6" borderId="39" xfId="0" applyAlignment="1" applyBorder="1" applyFont="1" applyFill="1">
      <alignment horizontal="center" vertical="center" wrapText="1"/>
    </xf>
    <xf numFmtId="0" fontId="6" fillId="6" borderId="31" xfId="0" applyAlignment="1" applyBorder="1" applyFont="1" applyFill="1">
      <alignment horizontal="center" vertical="center" wrapText="1"/>
    </xf>
    <xf numFmtId="0" fontId="30" fillId="5" borderId="4" xfId="0" applyAlignment="1" applyBorder="1" applyFont="1" applyFill="1">
      <alignment horizontal="left" vertical="center" wrapText="1"/>
    </xf>
    <xf numFmtId="0" fontId="0" fillId="0" borderId="4" xfId="0" applyAlignment="1" applyBorder="1">
      <alignment horizontal="left" vertical="top" wrapText="1"/>
    </xf>
    <xf numFmtId="0" fontId="2" fillId="0" borderId="40" xfId="0" applyAlignment="1" applyBorder="1" applyFont="1" applyProtection="1">
      <alignment horizontal="center" vertical="center" wrapText="1"/>
      <protection locked="0"/>
    </xf>
    <xf numFmtId="0" fontId="2" fillId="0" borderId="41" xfId="0" applyAlignment="1" applyBorder="1" applyFont="1" applyProtection="1">
      <alignment horizontal="center" vertical="center" wrapText="1"/>
      <protection locked="0"/>
    </xf>
    <xf numFmtId="0" fontId="0" fillId="0" borderId="41" xfId="0" applyAlignment="1" applyBorder="1" applyProtection="1">
      <alignment vertical="center" wrapText="1"/>
      <protection locked="0"/>
    </xf>
    <xf numFmtId="0" fontId="0" fillId="0" borderId="41" xfId="0" applyAlignment="1" applyBorder="1" applyProtection="1">
      <protection locked="0"/>
    </xf>
    <xf numFmtId="0" fontId="0" fillId="0" borderId="42" xfId="0" applyAlignment="1" applyBorder="1" applyProtection="1">
      <protection locked="0"/>
    </xf>
    <xf numFmtId="0" fontId="2" fillId="0" borderId="43" xfId="0" applyAlignment="1" applyBorder="1" applyFont="1" applyProtection="1">
      <alignment horizontal="center" vertical="center"/>
      <protection locked="0"/>
    </xf>
    <xf numFmtId="0" fontId="2" fillId="0" borderId="44" xfId="0" applyAlignment="1" applyBorder="1" applyFont="1" applyProtection="1">
      <alignment horizontal="center" vertical="center"/>
      <protection locked="0"/>
    </xf>
    <xf numFmtId="0" fontId="2" fillId="0" borderId="45" xfId="0" applyAlignment="1" applyBorder="1" applyFont="1" applyProtection="1">
      <alignment horizontal="center" vertical="center"/>
      <protection locked="0"/>
    </xf>
    <xf numFmtId="0" fontId="3" fillId="0" borderId="46" xfId="0" applyAlignment="1" applyBorder="1" applyFont="1" applyProtection="1">
      <alignment horizontal="left" vertical="center" wrapText="1"/>
      <protection locked="0"/>
    </xf>
    <xf numFmtId="0" fontId="0" fillId="0" borderId="1" xfId="0" applyAlignment="1" applyBorder="1" applyProtection="1">
      <alignment horizontal="left" vertical="center" wrapText="1"/>
      <protection locked="0"/>
    </xf>
    <xf numFmtId="0" fontId="0" fillId="0" borderId="47" xfId="0" applyAlignment="1" applyBorder="1" applyProtection="1">
      <alignment horizontal="left" vertical="center" wrapText="1"/>
      <protection locked="0"/>
    </xf>
    <xf numFmtId="0" fontId="3" fillId="0" borderId="48" xfId="0" applyAlignment="1" applyBorder="1" applyFont="1" applyProtection="1">
      <alignment horizontal="left" vertical="center" wrapText="1"/>
      <protection locked="0"/>
    </xf>
    <xf numFmtId="0" fontId="0" fillId="0" borderId="35" xfId="0" applyAlignment="1" applyBorder="1" applyProtection="1">
      <alignment horizontal="left" vertical="center" wrapText="1"/>
      <protection locked="0"/>
    </xf>
    <xf numFmtId="0" fontId="3" fillId="0" borderId="35" xfId="0" applyAlignment="1" applyBorder="1" applyFont="1" applyProtection="1">
      <alignment horizontal="left" vertical="center" wrapText="1"/>
      <protection locked="0"/>
    </xf>
    <xf numFmtId="0" fontId="0" fillId="0" borderId="49" xfId="0" applyAlignment="1" applyBorder="1" applyProtection="1">
      <alignment horizontal="left" vertical="center" wrapText="1"/>
      <protection locked="0"/>
    </xf>
    <xf numFmtId="0" fontId="1" fillId="7" borderId="2" xfId="0" applyAlignment="1" applyBorder="1" applyFont="1" applyFill="1">
      <alignment horizontal="left" vertical="center" wrapText="1"/>
    </xf>
    <xf numFmtId="0" fontId="1" fillId="7" borderId="38" xfId="0" applyAlignment="1" applyBorder="1" applyFont="1" applyFill="1">
      <alignment horizontal="left" vertical="center" wrapText="1"/>
    </xf>
    <xf numFmtId="0" fontId="1" fillId="7" borderId="8" xfId="0" applyAlignment="1" applyBorder="1" applyFont="1" applyFill="1">
      <alignment horizontal="left" vertical="center" wrapText="1"/>
    </xf>
    <xf numFmtId="0" fontId="2" fillId="0" borderId="50" xfId="0" applyAlignment="1" applyBorder="1" applyFont="1">
      <alignment horizontal="left" vertical="center" wrapText="1"/>
    </xf>
    <xf numFmtId="0" fontId="2" fillId="0" borderId="51" xfId="0" applyAlignment="1" applyBorder="1" applyFont="1">
      <alignment horizontal="left" vertical="center" wrapText="1"/>
    </xf>
    <xf numFmtId="0" fontId="2" fillId="0" borderId="2" xfId="0" applyAlignment="1" applyBorder="1" applyFont="1">
      <alignment horizontal="left" vertical="center" wrapText="1"/>
    </xf>
    <xf numFmtId="0" fontId="2" fillId="0" borderId="8" xfId="0" applyAlignment="1" applyBorder="1" applyFont="1">
      <alignment horizontal="left" vertical="center" wrapText="1"/>
    </xf>
    <xf numFmtId="0" fontId="2" fillId="0" borderId="2" xfId="0" applyAlignment="1" applyBorder="1" applyFont="1" applyProtection="1">
      <alignment horizontal="left" vertical="center" wrapText="1"/>
      <protection locked="0"/>
    </xf>
    <xf numFmtId="0" fontId="2" fillId="0" borderId="38" xfId="0" applyAlignment="1" applyBorder="1" applyFont="1" applyProtection="1">
      <alignment horizontal="left" vertical="center" wrapText="1"/>
      <protection locked="0"/>
    </xf>
    <xf numFmtId="0" fontId="2" fillId="0" borderId="8" xfId="0" applyAlignment="1" applyBorder="1" applyFont="1" applyProtection="1">
      <alignment horizontal="left" vertical="center" wrapText="1"/>
      <protection locked="0"/>
    </xf>
    <xf numFmtId="0" fontId="1" fillId="7" borderId="50" xfId="0" applyAlignment="1" applyBorder="1" applyFont="1" applyFill="1">
      <alignment vertical="center" wrapText="1"/>
    </xf>
    <xf numFmtId="0" fontId="1" fillId="7" borderId="52" xfId="0" applyAlignment="1" applyBorder="1" applyFont="1" applyFill="1">
      <alignment vertical="center" wrapText="1"/>
    </xf>
    <xf numFmtId="0" fontId="12" fillId="0" borderId="2" xfId="0" applyAlignment="1" applyBorder="1" applyFont="1" applyProtection="1">
      <alignment horizontal="center" vertical="center"/>
      <protection locked="0"/>
    </xf>
    <xf numFmtId="0" fontId="12" fillId="0" borderId="38" xfId="0" applyAlignment="1" applyBorder="1" applyFont="1" applyProtection="1">
      <alignment horizontal="center" vertical="center"/>
      <protection locked="0"/>
    </xf>
    <xf numFmtId="0" fontId="12" fillId="0" borderId="8" xfId="0" applyAlignment="1" applyBorder="1" applyFont="1" applyProtection="1">
      <alignment horizontal="center" vertical="center"/>
      <protection locked="0"/>
    </xf>
    <xf numFmtId="0" fontId="2" fillId="0" borderId="53" xfId="0" applyAlignment="1" applyBorder="1" applyFont="1" applyProtection="1">
      <alignment horizontal="left" vertical="center" wrapText="1"/>
      <protection locked="0"/>
    </xf>
    <xf numFmtId="0" fontId="2" fillId="0" borderId="53" xfId="0" applyAlignment="1" applyBorder="1" applyFont="1">
      <alignment horizontal="left" vertical="center" wrapText="1"/>
    </xf>
    <xf numFmtId="0" fontId="2" fillId="0" borderId="11" xfId="0" applyAlignment="1" applyBorder="1" applyFont="1">
      <alignment horizontal="left" vertical="center" wrapText="1"/>
    </xf>
    <xf numFmtId="0" fontId="2" fillId="0" borderId="2" xfId="0" applyAlignment="1" applyBorder="1" applyFont="1">
      <alignment horizontal="center" vertical="center" wrapText="1"/>
    </xf>
    <xf numFmtId="0" fontId="2" fillId="0" borderId="38" xfId="0" applyAlignment="1" applyBorder="1" applyFont="1">
      <alignment horizontal="center" vertical="center" wrapText="1"/>
    </xf>
    <xf numFmtId="0" fontId="2" fillId="0" borderId="8" xfId="0" applyAlignment="1" applyBorder="1" applyFont="1">
      <alignment horizontal="center" vertical="center" wrapText="1"/>
    </xf>
    <xf numFmtId="0" fontId="6" fillId="7" borderId="2" xfId="0" applyAlignment="1" applyBorder="1" applyFont="1" applyFill="1">
      <alignment horizontal="left" vertical="center" wrapText="1"/>
    </xf>
    <xf numFmtId="0" fontId="6" fillId="7" borderId="38" xfId="0" applyAlignment="1" applyBorder="1" applyFont="1" applyFill="1">
      <alignment horizontal="left" vertical="center" wrapText="1"/>
    </xf>
    <xf numFmtId="0" fontId="6" fillId="7" borderId="8" xfId="0" applyAlignment="1" applyBorder="1" applyFont="1" applyFill="1">
      <alignment horizontal="left" vertical="center" wrapText="1"/>
    </xf>
    <xf numFmtId="0" fontId="2" fillId="0" borderId="48" xfId="0" applyAlignment="1" applyBorder="1" applyFont="1" applyProtection="1">
      <alignment horizontal="center" vertical="center" wrapText="1"/>
      <protection locked="0"/>
    </xf>
    <xf numFmtId="0" fontId="0" fillId="0" borderId="53" xfId="0" applyAlignment="1" applyBorder="1">
      <alignment horizontal="center"/>
    </xf>
    <xf numFmtId="0" fontId="0" fillId="0" borderId="54" xfId="0" applyAlignment="1" applyBorder="1">
      <alignment horizontal="center"/>
    </xf>
    <xf numFmtId="0" fontId="0" fillId="0" borderId="38" xfId="0" applyAlignment="1" applyBorder="1">
      <alignment horizontal="center"/>
    </xf>
    <xf numFmtId="0" fontId="0" fillId="0" borderId="8" xfId="0" applyAlignment="1" applyBorder="1">
      <alignment horizontal="center"/>
    </xf>
    <xf numFmtId="0" fontId="2" fillId="0" borderId="50" xfId="0" applyAlignment="1" applyBorder="1" applyFont="1">
      <alignment horizontal="center" vertical="center" wrapText="1"/>
    </xf>
    <xf numFmtId="0" fontId="2" fillId="0" borderId="52" xfId="0" applyAlignment="1" applyBorder="1" applyFont="1">
      <alignment horizontal="center" vertical="center" wrapText="1"/>
    </xf>
    <xf numFmtId="0" fontId="2" fillId="0" borderId="51" xfId="0" applyAlignment="1" applyBorder="1" applyFont="1">
      <alignment horizontal="center" vertical="center" wrapText="1"/>
    </xf>
    <xf numFmtId="0" fontId="7" fillId="0" borderId="2" xfId="0" applyAlignment="1" applyBorder="1" applyFont="1" applyFill="1">
      <alignment horizontal="left" vertical="center" wrapText="1"/>
    </xf>
    <xf numFmtId="0" fontId="7" fillId="0" borderId="38" xfId="0" applyAlignment="1" applyBorder="1" applyFont="1" applyFill="1">
      <alignment horizontal="left" vertical="center" wrapText="1"/>
    </xf>
    <xf numFmtId="0" fontId="7" fillId="0" borderId="8" xfId="0" applyAlignment="1" applyBorder="1" applyFont="1" applyFill="1">
      <alignment horizontal="left" vertical="center" wrapText="1"/>
    </xf>
    <xf numFmtId="0" fontId="2" fillId="0" borderId="55" xfId="0" applyAlignment="1" applyBorder="1" applyFont="1">
      <alignment horizontal="center" vertical="center" wrapText="1"/>
    </xf>
    <xf numFmtId="0" fontId="2" fillId="0" borderId="56" xfId="0" applyAlignment="1" applyBorder="1" applyFont="1">
      <alignment horizontal="center" vertical="center" wrapText="1"/>
    </xf>
    <xf numFmtId="0" fontId="2" fillId="0" borderId="53" xfId="0" applyAlignment="1" applyBorder="1" applyFont="1">
      <alignment horizontal="center" vertical="center" wrapText="1"/>
    </xf>
    <xf numFmtId="0" fontId="2" fillId="0" borderId="54" xfId="0" applyAlignment="1" applyBorder="1" applyFont="1">
      <alignment horizontal="center" vertical="center" wrapText="1"/>
    </xf>
    <xf numFmtId="0" fontId="2" fillId="0" borderId="11" xfId="0" applyAlignment="1" applyBorder="1" applyFont="1">
      <alignment horizontal="center" vertical="center" wrapText="1"/>
    </xf>
    <xf numFmtId="0" fontId="8" fillId="0" borderId="2" xfId="0" applyAlignment="1" applyBorder="1" applyFont="1" applyFill="1">
      <alignment horizontal="center" vertical="center" wrapText="1"/>
    </xf>
    <xf numFmtId="0" fontId="8" fillId="0" borderId="8" xfId="0" applyAlignment="1" applyBorder="1" applyFont="1" applyFill="1">
      <alignment horizontal="center" vertical="center" wrapText="1"/>
    </xf>
    <xf numFmtId="0" fontId="14" fillId="0" borderId="2" xfId="0" applyAlignment="1" applyBorder="1" applyFont="1" applyProtection="1">
      <alignment horizontal="center" vertical="center"/>
      <protection locked="0"/>
    </xf>
    <xf numFmtId="0" fontId="14" fillId="0" borderId="38" xfId="0" applyAlignment="1" applyBorder="1" applyFont="1" applyProtection="1">
      <alignment horizontal="center" vertical="center"/>
      <protection locked="0"/>
    </xf>
    <xf numFmtId="0" fontId="14" fillId="0" borderId="8" xfId="0" applyAlignment="1" applyBorder="1" applyFont="1" applyProtection="1">
      <alignment horizontal="center" vertical="center"/>
      <protection locked="0"/>
    </xf>
    <xf numFmtId="0" fontId="9" fillId="0" borderId="53" xfId="0" applyAlignment="1" applyBorder="1" applyFont="1" applyFill="1" applyProtection="1">
      <alignment horizontal="left" vertical="center" wrapText="1"/>
      <protection locked="0"/>
    </xf>
    <xf numFmtId="0" fontId="9" fillId="0" borderId="11" xfId="0" applyAlignment="1" applyBorder="1" applyFont="1" applyFill="1" applyProtection="1">
      <alignment horizontal="left" vertical="center" wrapText="1"/>
      <protection locked="0"/>
    </xf>
    <xf numFmtId="0" fontId="9" fillId="0" borderId="54" xfId="0" applyAlignment="1" applyBorder="1" applyFont="1" applyFill="1" applyProtection="1">
      <alignment horizontal="left" vertical="center" wrapText="1"/>
      <protection locked="0"/>
    </xf>
    <xf numFmtId="0" fontId="9" fillId="0" borderId="53" xfId="0" applyAlignment="1" applyBorder="1" applyFont="1" applyFill="1">
      <alignment horizontal="center" vertical="center" wrapText="1"/>
    </xf>
    <xf numFmtId="0" fontId="9" fillId="0" borderId="54" xfId="0" applyAlignment="1" applyBorder="1" applyFont="1" applyFill="1">
      <alignment horizontal="center" vertical="center" wrapText="1"/>
    </xf>
    <xf numFmtId="0" fontId="0" fillId="0" borderId="11" xfId="0" applyAlignment="1" applyBorder="1">
      <alignment horizontal="center" vertical="center" wrapText="1"/>
    </xf>
    <xf numFmtId="0" fontId="5" fillId="0" borderId="2" xfId="0" applyAlignment="1" applyBorder="1" applyFont="1" applyProtection="1">
      <alignment horizontal="left" vertical="center" wrapText="1"/>
      <protection locked="0"/>
    </xf>
    <xf numFmtId="0" fontId="5" fillId="0" borderId="38" xfId="0" applyAlignment="1" applyBorder="1" applyFont="1" applyProtection="1">
      <alignment horizontal="left" vertical="center" wrapText="1"/>
      <protection locked="0"/>
    </xf>
    <xf numFmtId="0" fontId="5" fillId="0" borderId="8" xfId="0" applyAlignment="1" applyBorder="1" applyFont="1" applyProtection="1">
      <alignment horizontal="left" vertical="center" wrapText="1"/>
      <protection locked="0"/>
    </xf>
    <xf numFmtId="0" fontId="25" fillId="0" borderId="0" xfId="0" applyAlignment="1" applyFont="1">
      <alignment horizontal="center" vertical="center"/>
    </xf>
    <xf numFmtId="0" fontId="28" fillId="4" borderId="30" xfId="0" applyAlignment="1" applyBorder="1" applyFont="1" applyFill="1" applyProtection="1">
      <alignment horizontal="right"/>
    </xf>
    <xf numFmtId="0" fontId="28" fillId="4" borderId="39" xfId="0" applyAlignment="1" applyBorder="1" applyFont="1" applyFill="1" applyProtection="1">
      <alignment horizontal="right"/>
    </xf>
    <xf numFmtId="0" fontId="28" fillId="4" borderId="31" xfId="0" applyAlignment="1" applyBorder="1" applyFont="1" applyFill="1" applyProtection="1">
      <alignment horizontal="right"/>
    </xf>
    <xf numFmtId="0" fontId="20" fillId="0" borderId="57" xfId="0" applyAlignment="1" applyBorder="1" applyFont="1">
      <alignment horizontal="left" vertical="center" wrapText="1"/>
    </xf>
    <xf numFmtId="0" fontId="20" fillId="0" borderId="58" xfId="0" applyAlignment="1" applyBorder="1" applyFont="1">
      <alignment horizontal="left" vertical="center" wrapText="1"/>
    </xf>
    <xf numFmtId="0" fontId="20" fillId="0" borderId="17" xfId="0" applyAlignment="1" applyBorder="1" applyFont="1">
      <alignment horizontal="left" vertical="center" wrapText="1"/>
    </xf>
    <xf numFmtId="0" fontId="18" fillId="8" borderId="57" xfId="0" applyAlignment="1" applyBorder="1" applyFont="1" applyFill="1">
      <alignment vertical="center" wrapText="1"/>
    </xf>
    <xf numFmtId="0" fontId="18" fillId="8" borderId="58" xfId="0" applyAlignment="1" applyBorder="1" applyFont="1" applyFill="1">
      <alignment vertical="center" wrapText="1"/>
    </xf>
    <xf numFmtId="0" fontId="18" fillId="8" borderId="17" xfId="0" applyAlignment="1" applyBorder="1" applyFont="1" applyFill="1">
      <alignment vertical="center" wrapText="1"/>
    </xf>
    <xf numFmtId="0" fontId="18" fillId="9" borderId="57" xfId="0" applyAlignment="1" applyBorder="1" applyFont="1" applyFill="1">
      <alignment vertical="center" wrapText="1"/>
    </xf>
    <xf numFmtId="0" fontId="18" fillId="9" borderId="58" xfId="0" applyAlignment="1" applyBorder="1" applyFont="1" applyFill="1">
      <alignment vertical="center" wrapText="1"/>
    </xf>
    <xf numFmtId="0" fontId="18" fillId="9" borderId="17" xfId="0" applyAlignment="1" applyBorder="1" applyFont="1" applyFill="1">
      <alignment vertical="center" wrapText="1"/>
    </xf>
    <xf numFmtId="0" fontId="20" fillId="3" borderId="57" xfId="0" applyAlignment="1" applyBorder="1" applyFont="1" applyFill="1">
      <alignment vertical="center" wrapText="1"/>
    </xf>
    <xf numFmtId="0" fontId="20" fillId="3" borderId="58" xfId="0" applyAlignment="1" applyBorder="1" applyFont="1" applyFill="1">
      <alignment vertical="center" wrapText="1"/>
    </xf>
    <xf numFmtId="0" fontId="20" fillId="3" borderId="17" xfId="0" applyAlignment="1" applyBorder="1" applyFont="1" applyFill="1">
      <alignment vertical="center" wrapText="1"/>
    </xf>
    <xf numFmtId="0" fontId="19" fillId="3" borderId="59" xfId="0" applyAlignment="1" applyBorder="1" applyFont="1" applyFill="1">
      <alignment vertical="center" wrapText="1"/>
    </xf>
    <xf numFmtId="0" fontId="20" fillId="3" borderId="60" xfId="0" applyAlignment="1" applyBorder="1" applyFont="1" applyFill="1">
      <alignment vertical="center" wrapText="1"/>
    </xf>
    <xf numFmtId="0" fontId="20" fillId="3" borderId="61" xfId="0" applyAlignment="1" applyBorder="1" applyFont="1" applyFill="1">
      <alignment vertical="center" wrapText="1"/>
    </xf>
    <xf numFmtId="0" fontId="20" fillId="3" borderId="62" xfId="0" applyAlignment="1" applyBorder="1" applyFont="1" applyFill="1">
      <alignment vertical="center" wrapText="1"/>
    </xf>
    <xf numFmtId="0" fontId="19" fillId="0" borderId="59" xfId="0" applyAlignment="1" applyBorder="1" applyFont="1">
      <alignment vertical="center" wrapText="1"/>
    </xf>
    <xf numFmtId="0" fontId="19" fillId="0" borderId="14" xfId="0" applyAlignment="1" applyBorder="1" applyFont="1">
      <alignment vertical="center" wrapText="1"/>
    </xf>
    <xf numFmtId="0" fontId="20" fillId="0" borderId="60" xfId="0" applyAlignment="1" applyBorder="1" applyFont="1">
      <alignment horizontal="left" vertical="top" wrapText="1"/>
    </xf>
    <xf numFmtId="0" fontId="20" fillId="0" borderId="61" xfId="0" applyAlignment="1" applyBorder="1" applyFont="1">
      <alignment horizontal="left" vertical="top" wrapText="1"/>
    </xf>
    <xf numFmtId="0" fontId="20" fillId="0" borderId="62" xfId="0" applyAlignment="1" applyBorder="1" applyFont="1">
      <alignment horizontal="left" vertical="top" wrapText="1"/>
    </xf>
    <xf numFmtId="0" fontId="20" fillId="0" borderId="13" xfId="0" applyAlignment="1" applyBorder="1" applyFont="1">
      <alignment horizontal="left" vertical="top" wrapText="1"/>
    </xf>
    <xf numFmtId="0" fontId="20" fillId="0" borderId="0" xfId="0" applyAlignment="1" applyBorder="1" applyFont="1">
      <alignment horizontal="left" vertical="top" wrapText="1"/>
    </xf>
    <xf numFmtId="0" fontId="20" fillId="0" borderId="9" xfId="0" applyAlignment="1" applyBorder="1" applyFont="1">
      <alignment horizontal="left" vertical="top" wrapText="1"/>
    </xf>
    <xf numFmtId="0" fontId="20" fillId="3" borderId="63" xfId="0" applyAlignment="1" applyBorder="1" applyFont="1" applyFill="1">
      <alignment vertical="center" wrapText="1"/>
    </xf>
    <xf numFmtId="0" fontId="20" fillId="3" borderId="18" xfId="0" applyAlignment="1" applyBorder="1" applyFont="1" applyFill="1">
      <alignment vertical="center" wrapText="1"/>
    </xf>
    <xf numFmtId="0" fontId="20" fillId="3" borderId="6" xfId="0" applyAlignment="1" applyBorder="1" applyFont="1" applyFill="1">
      <alignment vertical="center" wrapText="1"/>
    </xf>
    <xf numFmtId="0" fontId="20" fillId="0" borderId="59" xfId="0" applyAlignment="1" applyBorder="1" applyFont="1">
      <alignment vertical="center" wrapText="1"/>
    </xf>
    <xf numFmtId="0" fontId="20" fillId="0" borderId="5" xfId="0" applyAlignment="1" applyBorder="1" applyFont="1">
      <alignment vertical="center" wrapText="1"/>
    </xf>
    <xf numFmtId="0" fontId="20" fillId="0" borderId="60" xfId="0" applyAlignment="1" applyBorder="1" applyFont="1">
      <alignment horizontal="left" vertical="center" wrapText="1"/>
    </xf>
    <xf numFmtId="0" fontId="20" fillId="0" borderId="61" xfId="0" applyAlignment="1" applyBorder="1" applyFont="1">
      <alignment horizontal="left" vertical="center" wrapText="1"/>
    </xf>
    <xf numFmtId="0" fontId="20" fillId="0" borderId="62" xfId="0" applyAlignment="1" applyBorder="1" applyFont="1">
      <alignment horizontal="left" vertical="center" wrapText="1"/>
    </xf>
    <xf numFmtId="0" fontId="20" fillId="0" borderId="63" xfId="0" applyAlignment="1" applyBorder="1" applyFont="1">
      <alignment horizontal="left" vertical="center" wrapText="1"/>
    </xf>
    <xf numFmtId="0" fontId="20" fillId="0" borderId="18" xfId="0" applyAlignment="1" applyBorder="1" applyFont="1">
      <alignment horizontal="left" vertical="center" wrapText="1"/>
    </xf>
    <xf numFmtId="0" fontId="20" fillId="0" borderId="6" xfId="0" applyAlignment="1" applyBorder="1" applyFont="1">
      <alignment horizontal="left" vertical="center" wrapText="1"/>
    </xf>
    <xf numFmtId="0" fontId="19" fillId="0" borderId="5" xfId="0" applyAlignment="1" applyBorder="1" applyFont="1">
      <alignment vertical="center" wrapText="1"/>
    </xf>
    <xf numFmtId="0" fontId="20" fillId="3" borderId="57" xfId="0" applyAlignment="1" applyBorder="1" applyFont="1" applyFill="1">
      <alignment horizontal="left" vertical="center" wrapText="1"/>
    </xf>
    <xf numFmtId="0" fontId="20" fillId="3" borderId="58" xfId="0" applyAlignment="1" applyBorder="1" applyFont="1" applyFill="1">
      <alignment horizontal="left" vertical="center" wrapText="1"/>
    </xf>
    <xf numFmtId="0" fontId="20" fillId="3" borderId="17" xfId="0" applyAlignment="1" applyBorder="1" applyFont="1" applyFill="1">
      <alignment horizontal="left" vertical="center" wrapText="1"/>
    </xf>
    <xf numFmtId="0" fontId="19" fillId="0" borderId="57" xfId="0" applyAlignment="1" applyBorder="1" applyFont="1">
      <alignment horizontal="center" vertical="center" wrapText="1"/>
    </xf>
    <xf numFmtId="0" fontId="19" fillId="0" borderId="58" xfId="0" applyAlignment="1" applyBorder="1" applyFont="1">
      <alignment horizontal="center" vertical="center" wrapText="1"/>
    </xf>
    <xf numFmtId="0" fontId="19" fillId="0" borderId="17" xfId="0" applyAlignment="1" applyBorder="1" applyFont="1">
      <alignment horizontal="center" vertical="center" wrapText="1"/>
    </xf>
    <xf numFmtId="0" fontId="20" fillId="3" borderId="16" xfId="0" applyAlignment="1" applyBorder="1" applyFont="1" applyFill="1">
      <alignment horizontal="left" vertical="center" wrapText="1"/>
    </xf>
    <xf numFmtId="0" fontId="20" fillId="0" borderId="16" xfId="0" applyAlignment="1" applyBorder="1" applyFont="1">
      <alignment horizontal="left" vertical="center" wrapText="1"/>
    </xf>
    <xf numFmtId="0" fontId="20" fillId="0" borderId="16" xfId="0" applyAlignment="1" applyBorder="1" applyFont="1">
      <alignment horizontal="right" vertical="center" wrapText="1"/>
    </xf>
    <xf numFmtId="0" fontId="20" fillId="3" borderId="60" xfId="0" applyAlignment="1" applyBorder="1" applyFont="1" applyFill="1">
      <alignment horizontal="center" vertical="center" wrapText="1"/>
    </xf>
    <xf numFmtId="0" fontId="20" fillId="3" borderId="61" xfId="0" applyAlignment="1" applyBorder="1" applyFont="1" applyFill="1">
      <alignment horizontal="center" vertical="center" wrapText="1"/>
    </xf>
    <xf numFmtId="0" fontId="20" fillId="3" borderId="62" xfId="0" applyAlignment="1" applyBorder="1" applyFont="1" applyFill="1">
      <alignment horizontal="center" vertical="center" wrapText="1"/>
    </xf>
    <xf numFmtId="0" fontId="20" fillId="3" borderId="13" xfId="0" applyAlignment="1" applyBorder="1" applyFont="1" applyFill="1">
      <alignment horizontal="center" vertical="center" wrapText="1"/>
    </xf>
    <xf numFmtId="0" fontId="20" fillId="3" borderId="0" xfId="0" applyAlignment="1" applyBorder="1" applyFont="1" applyFill="1">
      <alignment horizontal="center" vertical="center" wrapText="1"/>
    </xf>
    <xf numFmtId="0" fontId="20" fillId="3" borderId="9" xfId="0" applyAlignment="1" applyBorder="1" applyFont="1" applyFill="1">
      <alignment horizontal="center" vertical="center" wrapText="1"/>
    </xf>
    <xf numFmtId="0" fontId="1" fillId="7" borderId="19" xfId="0" applyAlignment="1" applyBorder="1" applyFont="1" applyFill="1">
      <alignment horizontal="left" vertical="center" wrapText="1"/>
    </xf>
    <xf numFmtId="0" fontId="1" fillId="7" borderId="20" xfId="0" applyAlignment="1" applyBorder="1" applyFont="1" applyFill="1">
      <alignment horizontal="left" vertical="center" wrapText="1"/>
    </xf>
    <xf numFmtId="0" fontId="1" fillId="7" borderId="21" xfId="0" applyAlignment="1" applyBorder="1" applyFont="1" applyFill="1">
      <alignment horizontal="left" vertical="center" wrapText="1"/>
    </xf>
    <xf numFmtId="0" fontId="7" fillId="0" borderId="3" xfId="0" applyAlignment="1" applyBorder="1" applyFont="1" applyFill="1">
      <alignment horizontal="center" vertical="center" wrapText="1"/>
    </xf>
    <xf numFmtId="0" fontId="1" fillId="7" borderId="24" xfId="0" applyAlignment="1" applyBorder="1" applyFont="1" applyFill="1">
      <alignment horizontal="left" vertical="center" wrapText="1"/>
    </xf>
    <xf numFmtId="0" fontId="1" fillId="7" borderId="25" xfId="0" applyAlignment="1" applyBorder="1" applyFont="1" applyFill="1">
      <alignment horizontal="left" vertical="center" wrapText="1"/>
    </xf>
    <xf numFmtId="0" fontId="1" fillId="7" borderId="26" xfId="0" applyAlignment="1" applyBorder="1" applyFont="1" applyFill="1">
      <alignment horizontal="left" vertical="center" wrapText="1"/>
    </xf>
    <xf numFmtId="0" fontId="7" fillId="0" borderId="12" xfId="0" applyAlignment="1" applyBorder="1" applyFont="1" applyFill="1">
      <alignment horizontal="center" vertical="center" wrapText="1"/>
    </xf>
    <xf numFmtId="0" fontId="7" fillId="0" borderId="2" xfId="0" applyAlignment="1" applyBorder="1" applyFont="1" applyFill="1">
      <alignment horizontal="center" vertical="center" wrapText="1"/>
    </xf>
    <xf numFmtId="0" fontId="7" fillId="0" borderId="38" xfId="0" applyAlignment="1" applyBorder="1" applyFont="1" applyFill="1">
      <alignment horizontal="center" vertical="center" wrapText="1"/>
    </xf>
    <xf numFmtId="0" fontId="7" fillId="0" borderId="8" xfId="0" applyAlignment="1" applyBorder="1" applyFont="1" applyFill="1">
      <alignment horizontal="center" vertical="center" wrapText="1"/>
    </xf>
    <xf numFmtId="0" fontId="1" fillId="7" borderId="50" xfId="0" applyAlignment="1" applyBorder="1" applyFont="1" applyFill="1">
      <alignment horizontal="left" vertical="center" wrapText="1"/>
    </xf>
    <xf numFmtId="0" fontId="1" fillId="7" borderId="52" xfId="0" applyAlignment="1" applyBorder="1" applyFont="1" applyFill="1">
      <alignment horizontal="left" vertical="center" wrapText="1"/>
    </xf>
    <xf numFmtId="0" fontId="7" fillId="0" borderId="38" xfId="0" applyAlignment="1" applyBorder="1" applyFont="1" applyFill="1" applyProtection="1">
      <alignment vertical="center" wrapText="1"/>
      <protection locked="0"/>
    </xf>
    <xf numFmtId="0" fontId="7" fillId="0" borderId="8" xfId="0" applyAlignment="1" applyBorder="1" applyFont="1" applyFill="1" applyProtection="1">
      <alignment vertical="center" wrapText="1"/>
      <protection locked="0"/>
    </xf>
    <xf numFmtId="0" fontId="7" fillId="0" borderId="3" xfId="0" applyAlignment="1" applyBorder="1" applyFont="1" applyFill="1" applyProtection="1">
      <alignment vertical="center" wrapText="1"/>
      <protection locked="0"/>
    </xf>
    <xf numFmtId="0" fontId="7" fillId="0" borderId="2" xfId="0" applyAlignment="1" applyBorder="1" applyFont="1" applyFill="1" applyProtection="1">
      <alignment vertical="center" wrapText="1"/>
      <protection locked="0"/>
    </xf>
    <xf numFmtId="0" fontId="2" fillId="0" borderId="49" xfId="0" applyAlignment="1" applyBorder="1" applyFont="1" applyProtection="1">
      <alignment horizontal="center" vertical="center" wrapText="1"/>
      <protection locked="0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2" Type="http://schemas.openxmlformats.org/officeDocument/2006/relationships/worksheet" Target="worksheets/sheet2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460028</xdr:colOff>
      <xdr:row>2</xdr:row>
      <xdr:rowOff>7620</xdr:rowOff>
    </xdr:from>
    <xdr:to>
      <xdr:col>2</xdr:col>
      <xdr:colOff>597238</xdr:colOff>
      <xdr:row>8</xdr:row>
      <xdr:rowOff>1905</xdr:rowOff>
    </xdr:to>
    <xdr:pic macro="">
      <xdr:nvPicPr>
        <x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459315" y="81491"/>
          <a:ext cx="1608364" cy="1608364"/>
        </a:xfrm>
        <a:prstGeom xmlns:a="http://schemas.openxmlformats.org/drawingml/2006/main"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304958</xdr:colOff>
          <xdr:row>41</xdr:row>
          <xdr:rowOff>76200</xdr:rowOff>
        </xdr:from>
        <xdr:to>
          <xdr:col>3</xdr:col>
          <xdr:colOff>609916</xdr:colOff>
          <xdr:row>41</xdr:row>
          <xdr:rowOff>285750</xdr:rowOff>
        </xdr:to>
        <xdr:sp xmlns:xdr="http://schemas.openxmlformats.org/drawingml/2006/spreadsheetDrawing" macro="" textlink="">
          <xdr:nvSpPr>
            <xdr:cNvPr id="1027" name="Check Box 3" hidden="1">
              <a:extLst xmlns:a="http://schemas.openxmlformats.org/drawingml/2006/main">
                <a:ext uri="{63B3BB69-23CF-44E3-9099-C40C66FF867C}">
                  <a14:compatExt xmlns:a14="http://schemas.microsoft.com/office/drawing/2010/main"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 xmlns:a="http://schemas.openxmlformats.org/drawingml/2006/main">
              <a:off x="0" y="0"/>
              <a:ext cx="0" cy="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xmlns:a="http://schemas.openxmlformats.org/drawingml/2006/main" vertOverflow="clip" wrap="square" lIns="27432" tIns="27432" rIns="0" bIns="27432" anchor="ctr" upright="1"/>
            <a:lstStyle xmlns:a="http://schemas.openxmlformats.org/drawingml/2006/main"/>
            <a:p xmlns:a="http://schemas.openxmlformats.org/drawingml/2006/main"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285666</xdr:colOff>
          <xdr:row>41</xdr:row>
          <xdr:rowOff>76200</xdr:rowOff>
        </xdr:from>
        <xdr:to>
          <xdr:col>7</xdr:col>
          <xdr:colOff>304586</xdr:colOff>
          <xdr:row>41</xdr:row>
          <xdr:rowOff>285750</xdr:rowOff>
        </xdr:to>
        <xdr:sp xmlns:xdr="http://schemas.openxmlformats.org/drawingml/2006/spreadsheetDrawing" macro="" textlink="">
          <xdr:nvSpPr>
            <xdr:cNvPr id="1028" name="Check Box 4" hidden="1">
              <a:extLst xmlns:a="http://schemas.openxmlformats.org/drawingml/2006/main">
                <a:ext uri="{63B3BB69-23CF-44E3-9099-C40C66FF867C}">
                  <a14:compatExt xmlns:a14="http://schemas.microsoft.com/office/drawing/2010/main"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 xmlns:a="http://schemas.openxmlformats.org/drawingml/2006/main">
              <a:off x="0" y="0"/>
              <a:ext cx="0" cy="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xmlns:a="http://schemas.openxmlformats.org/drawingml/2006/main" vertOverflow="clip" wrap="square" lIns="27432" tIns="27432" rIns="0" bIns="27432" anchor="ctr" upright="1"/>
            <a:lstStyle xmlns:a="http://schemas.openxmlformats.org/drawingml/2006/main"/>
            <a:p xmlns:a="http://schemas.openxmlformats.org/drawingml/2006/main"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248134</xdr:colOff>
          <xdr:row>41</xdr:row>
          <xdr:rowOff>95250</xdr:rowOff>
        </xdr:from>
        <xdr:to>
          <xdr:col>11</xdr:col>
          <xdr:colOff>552859</xdr:colOff>
          <xdr:row>41</xdr:row>
          <xdr:rowOff>294322</xdr:rowOff>
        </xdr:to>
        <xdr:sp xmlns:xdr="http://schemas.openxmlformats.org/drawingml/2006/spreadsheetDrawing" macro="" textlink="">
          <xdr:nvSpPr>
            <xdr:cNvPr id="1029" name="Check Box 5" hidden="1">
              <a:extLst xmlns:a="http://schemas.openxmlformats.org/drawingml/2006/main">
                <a:ext uri="{63B3BB69-23CF-44E3-9099-C40C66FF867C}">
                  <a14:compatExt xmlns:a14="http://schemas.microsoft.com/office/drawing/2010/main"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 xmlns:a="http://schemas.openxmlformats.org/drawingml/2006/main">
              <a:off x="0" y="0"/>
              <a:ext cx="0" cy="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xmlns:a="http://schemas.openxmlformats.org/drawingml/2006/main" vertOverflow="clip" wrap="square" lIns="27432" tIns="27432" rIns="0" bIns="27432" anchor="ctr" upright="1"/>
            <a:lstStyle xmlns:a="http://schemas.openxmlformats.org/drawingml/2006/main"/>
            <a:p xmlns:a="http://schemas.openxmlformats.org/drawingml/2006/main"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1133215</xdr:colOff>
          <xdr:row>44</xdr:row>
          <xdr:rowOff>19050</xdr:rowOff>
        </xdr:from>
        <xdr:to>
          <xdr:col>5</xdr:col>
          <xdr:colOff>1427652</xdr:colOff>
          <xdr:row>44</xdr:row>
          <xdr:rowOff>228600</xdr:rowOff>
        </xdr:to>
        <xdr:sp xmlns:xdr="http://schemas.openxmlformats.org/drawingml/2006/spreadsheetDrawing" macro="" textlink="">
          <xdr:nvSpPr>
            <xdr:cNvPr id="1041" name="Check Box 17" hidden="1">
              <a:extLst xmlns:a="http://schemas.openxmlformats.org/drawingml/2006/main">
                <a:ext uri="{63B3BB69-23CF-44E3-9099-C40C66FF867C}">
                  <a14:compatExt xmlns:a14="http://schemas.microsoft.com/office/drawing/2010/main" spid="_x0000_s1041"/>
                </a:ext>
                <a:ext uri="{FF2B5EF4-FFF2-40B4-BE49-F238E27FC236}">
                  <a16:creationId xmlns:a16="http://schemas.microsoft.com/office/drawing/2014/main" id="{9142B136-16F6-4FE7-8AA6-2AA91190B65C}"/>
                </a:ext>
              </a:extLst>
            </xdr:cNvPr>
            <xdr:cNvSpPr/>
          </xdr:nvSpPr>
          <xdr:spPr bwMode="auto">
            <a:xfrm xmlns:a="http://schemas.openxmlformats.org/drawingml/2006/main">
              <a:off x="0" y="0"/>
              <a:ext cx="0" cy="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xmlns:a="http://schemas.openxmlformats.org/drawingml/2006/main" vertOverflow="clip" wrap="square" lIns="27432" tIns="18288" rIns="0" bIns="18288" anchor="ctr" upright="1"/>
            <a:lstStyle xmlns:a="http://schemas.openxmlformats.org/drawingml/2006/main"/>
            <a:p xmlns:a="http://schemas.openxmlformats.org/drawingml/2006/main"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Sent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1133215</xdr:colOff>
          <xdr:row>49</xdr:row>
          <xdr:rowOff>19050</xdr:rowOff>
        </xdr:from>
        <xdr:to>
          <xdr:col>5</xdr:col>
          <xdr:colOff>1427652</xdr:colOff>
          <xdr:row>49</xdr:row>
          <xdr:rowOff>228600</xdr:rowOff>
        </xdr:to>
        <xdr:sp xmlns:xdr="http://schemas.openxmlformats.org/drawingml/2006/spreadsheetDrawing" macro="" textlink="">
          <xdr:nvSpPr>
            <xdr:cNvPr id="1042" name="Check Box 18" hidden="1">
              <a:extLst xmlns:a="http://schemas.openxmlformats.org/drawingml/2006/main">
                <a:ext uri="{63B3BB69-23CF-44E3-9099-C40C66FF867C}">
                  <a14:compatExt xmlns:a14="http://schemas.microsoft.com/office/drawing/2010/main" spid="_x0000_s1042"/>
                </a:ext>
                <a:ext uri="{FF2B5EF4-FFF2-40B4-BE49-F238E27FC236}">
                  <a16:creationId xmlns:a16="http://schemas.microsoft.com/office/drawing/2014/main" id="{C7EDB5DD-4DC2-4999-A5B2-DD105303D03C}"/>
                </a:ext>
              </a:extLst>
            </xdr:cNvPr>
            <xdr:cNvSpPr/>
          </xdr:nvSpPr>
          <xdr:spPr bwMode="auto">
            <a:xfrm xmlns:a="http://schemas.openxmlformats.org/drawingml/2006/main">
              <a:off x="0" y="0"/>
              <a:ext cx="0" cy="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xmlns:a="http://schemas.openxmlformats.org/drawingml/2006/main" vertOverflow="clip" wrap="square" lIns="27432" tIns="18288" rIns="0" bIns="18288" anchor="ctr" upright="1"/>
            <a:lstStyle xmlns:a="http://schemas.openxmlformats.org/drawingml/2006/main"/>
            <a:p xmlns:a="http://schemas.openxmlformats.org/drawingml/2006/main"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Sent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85558</xdr:colOff>
          <xdr:row>44</xdr:row>
          <xdr:rowOff>19050</xdr:rowOff>
        </xdr:from>
        <xdr:to>
          <xdr:col>10</xdr:col>
          <xdr:colOff>752438</xdr:colOff>
          <xdr:row>45</xdr:row>
          <xdr:rowOff>28575</xdr:rowOff>
        </xdr:to>
        <xdr:sp xmlns:xdr="http://schemas.openxmlformats.org/drawingml/2006/spreadsheetDrawing" macro="" textlink="">
          <xdr:nvSpPr>
            <xdr:cNvPr id="1043" name="Check Box 19" hidden="1">
              <a:extLst xmlns:a="http://schemas.openxmlformats.org/drawingml/2006/main">
                <a:ext uri="{63B3BB69-23CF-44E3-9099-C40C66FF867C}">
                  <a14:compatExt xmlns:a14="http://schemas.microsoft.com/office/drawing/2010/main" spid="_x0000_s1043"/>
                </a:ext>
                <a:ext uri="{FF2B5EF4-FFF2-40B4-BE49-F238E27FC236}">
                  <a16:creationId xmlns:a16="http://schemas.microsoft.com/office/drawing/2014/main" id="{84EDEAD0-F41F-48EB-B922-8025ED71340A}"/>
                </a:ext>
              </a:extLst>
            </xdr:cNvPr>
            <xdr:cNvSpPr/>
          </xdr:nvSpPr>
          <xdr:spPr bwMode="auto">
            <a:xfrm xmlns:a="http://schemas.openxmlformats.org/drawingml/2006/main">
              <a:off x="0" y="0"/>
              <a:ext cx="0" cy="0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noFill/>
            </a:ln>
            <a:extLst xmlns:a="http://schemas.openxmlformats.org/drawingml/2006/main"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xmlns:a="http://schemas.openxmlformats.org/drawingml/2006/main" vertOverflow="clip" wrap="square" lIns="27432" tIns="18288" rIns="0" bIns="18288" anchor="ctr" upright="1"/>
            <a:lstStyle xmlns:a="http://schemas.openxmlformats.org/drawingml/2006/main"/>
            <a:p xmlns:a="http://schemas.openxmlformats.org/drawingml/2006/main"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Returned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.xml" /><Relationship Id="rId3" Type="http://schemas.openxmlformats.org/officeDocument/2006/relationships/vmlDrawing" Target="/xl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1.bin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1">
    <pageSetUpPr fitToPage="1"/>
  </sheetPr>
  <dimension ref="A1:Q50"/>
  <sheetViews>
    <sheetView topLeftCell="A28" showGridLines="0" zoomScale="90" view="normal" workbookViewId="0">
      <selection pane="topLeft" activeCell="B19" sqref="B19:I19"/>
    </sheetView>
  </sheetViews>
  <sheetFormatPr defaultRowHeight="15"/>
  <cols>
    <col min="1" max="1" width="2.125" customWidth="1"/>
    <col min="2" max="2" width="22.00390625" customWidth="1"/>
    <col min="3" max="3" width="17.875" customWidth="1"/>
    <col min="4" max="4" width="9.875" customWidth="1"/>
    <col min="5" max="5" width="10.875" customWidth="1"/>
    <col min="6" max="6" width="33.25390625" customWidth="1"/>
    <col min="7" max="7" width="3.625" customWidth="1"/>
    <col min="8" max="8" width="7.375" customWidth="1"/>
    <col min="9" max="9" width="13.00390625" customWidth="1"/>
    <col min="10" max="10" width="12.625" customWidth="1"/>
    <col min="11" max="11" width="15.75390625" customWidth="1"/>
    <col min="12" max="12" width="14.625" customWidth="1"/>
    <col min="13" max="13" width="12.75390625" customWidth="1"/>
    <col min="14" max="14" width="11.125" bestFit="1" customWidth="1"/>
    <col min="16" max="16" width="17.625" customWidth="1"/>
  </cols>
  <sheetData>
    <row r="1" ht="4.5" customHeight="1"/>
    <row r="2" spans="4:14" ht="1.5" customHeight="1">
      <c r="D2" s="125" t="s">
        <v>148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4:14" ht="1.5" customHeight="1"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4:14" customHeight="1"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4:14" customHeight="1">
      <c r="D5" s="140" t="s">
        <v>154</v>
      </c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4:14"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4:14"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</row>
    <row r="8" spans="4:14"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3:14" ht="32.25" customHeight="1">
      <c r="C9" s="11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2:3" customHeight="1">
      <c r="B10" s="12" t="s">
        <v>52</v>
      </c>
      <c r="C10" s="12"/>
    </row>
    <row r="11" spans="2:15" ht="18.6" customHeight="1">
      <c r="B11" s="139" t="s">
        <v>155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2"/>
    </row>
    <row r="12" spans="3:15" s="23" customFormat="1" ht="3" customHeight="1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5"/>
    </row>
    <row r="13" spans="2:15" ht="14.25" customHeight="1">
      <c r="B13" s="136" t="s">
        <v>45</v>
      </c>
      <c r="C13" s="137"/>
      <c r="D13" s="137"/>
      <c r="E13" s="137"/>
      <c r="F13" s="137"/>
      <c r="G13" s="138"/>
      <c r="H13" s="133" t="s">
        <v>26</v>
      </c>
      <c r="I13" s="133"/>
      <c r="J13" s="133"/>
      <c r="K13" s="133"/>
      <c r="L13" s="133"/>
      <c r="M13" s="133"/>
      <c r="N13" s="133"/>
      <c r="O13" s="2"/>
    </row>
    <row r="14" spans="2:15" s="110" customFormat="1" ht="52.5" customHeight="1">
      <c r="B14" s="112" t="s">
        <v>150</v>
      </c>
      <c r="C14" s="106" t="s">
        <v>5</v>
      </c>
      <c r="D14" s="106" t="s">
        <v>25</v>
      </c>
      <c r="E14" s="106" t="s">
        <v>0</v>
      </c>
      <c r="F14" s="106" t="s">
        <v>1</v>
      </c>
      <c r="G14" s="134" t="s">
        <v>2</v>
      </c>
      <c r="H14" s="135"/>
      <c r="I14" s="106" t="s">
        <v>65</v>
      </c>
      <c r="J14" s="106" t="s">
        <v>66</v>
      </c>
      <c r="K14" s="106" t="s">
        <v>48</v>
      </c>
      <c r="L14" s="106" t="s">
        <v>14</v>
      </c>
      <c r="M14" s="107" t="s">
        <v>39</v>
      </c>
      <c r="N14" s="108" t="s">
        <v>31</v>
      </c>
      <c r="O14" s="109"/>
    </row>
    <row r="15" spans="2:17" ht="23.25" customHeight="1">
      <c r="B15" s="28" t="s">
        <v>153</v>
      </c>
      <c r="C15" s="28" t="s">
        <v>59</v>
      </c>
      <c r="D15" s="28"/>
      <c r="E15" s="31"/>
      <c r="F15" s="31"/>
      <c r="G15" s="122"/>
      <c r="H15" s="123"/>
      <c r="I15" s="30"/>
      <c r="J15" s="32">
        <v>44773</v>
      </c>
      <c r="K15" s="30"/>
      <c r="L15" s="26" t="str">
        <f>IF(C15="Module Convenor","£23.88",IF(C15="Associate Lecturer","£20.61",IF(C15="Facilitator","£18.87",IF(C15="Link Tutor","£18.87",IF(C15="Short Course Tutor","£18.87",0)))))</f>
        <v>£20.61</v>
      </c>
      <c r="M15" s="27">
        <f>(L15*1.2264)*K15</f>
        <v>0</v>
      </c>
      <c r="N15" s="28"/>
      <c r="O15" s="2"/>
      <c r="Q15" s="1"/>
    </row>
    <row r="16" spans="2:17" ht="23.25" customHeight="1">
      <c r="B16" s="28"/>
      <c r="C16" s="28"/>
      <c r="D16" s="28"/>
      <c r="E16" s="31"/>
      <c r="F16" s="31"/>
      <c r="G16" s="122"/>
      <c r="H16" s="123"/>
      <c r="I16" s="30"/>
      <c r="J16" s="32">
        <v>44773</v>
      </c>
      <c r="K16" s="30"/>
      <c r="L16" s="26">
        <f>IF(C16="Module Convenor","£23.53",IF(C16="Associate Lecturer","£20.31",IF(C16="Facilitator","£18.59",IF(C16="Link Tutor","£18.59",IF(C16="Short Course Tutor","£18.59",0)))))</f>
        <v>0</v>
      </c>
      <c r="M16" s="27">
        <f>(L16*1.2264)*K16</f>
        <v>0</v>
      </c>
      <c r="N16" s="28"/>
      <c r="O16" s="2"/>
      <c r="Q16" s="1"/>
    </row>
    <row r="17" spans="2:17" ht="23.25" customHeight="1">
      <c r="B17" s="28"/>
      <c r="C17" s="28"/>
      <c r="D17" s="28"/>
      <c r="E17" s="31"/>
      <c r="F17" s="31"/>
      <c r="G17" s="122"/>
      <c r="H17" s="123"/>
      <c r="I17" s="30"/>
      <c r="J17" s="32">
        <v>44773</v>
      </c>
      <c r="K17" s="30"/>
      <c r="L17" s="26">
        <f>IF(C17="Module Convenor","£23.53",IF(C17="Associate Lecturer","£20.31",IF(C17="Facilitator","£18.59",IF(C17="Link Tutor","£18.59",IF(C17="Short Course Tutor","£18.59",0)))))</f>
        <v>0</v>
      </c>
      <c r="M17" s="27">
        <f>(L17*1.2264)*K17</f>
        <v>0</v>
      </c>
      <c r="N17" s="28"/>
      <c r="O17" s="2"/>
      <c r="Q17" s="1"/>
    </row>
    <row r="18" spans="2:17" ht="23.25" customHeight="1">
      <c r="B18" s="28"/>
      <c r="C18" s="28"/>
      <c r="D18" s="28"/>
      <c r="E18" s="31"/>
      <c r="F18" s="31"/>
      <c r="G18" s="122"/>
      <c r="H18" s="123"/>
      <c r="I18" s="30"/>
      <c r="J18" s="32">
        <v>44773</v>
      </c>
      <c r="K18" s="30"/>
      <c r="L18" s="26">
        <f>IF(C18="Module Convenor","£23.53",IF(C18="Associate Lecturer","£20.31",IF(C18="Facilitator","£18.59",IF(C18="Link Tutor","£18.59",IF(C18="Short Course Tutor","£18.59",0)))))</f>
        <v>0</v>
      </c>
      <c r="M18" s="27">
        <f>(L18*1.2264)*K18</f>
        <v>0</v>
      </c>
      <c r="N18" s="28"/>
      <c r="O18" s="2"/>
      <c r="Q18" s="1"/>
    </row>
    <row r="19" spans="2:17" ht="30" customHeight="1" thickBot="1">
      <c r="B19" s="124" t="s">
        <v>32</v>
      </c>
      <c r="C19" s="124"/>
      <c r="D19" s="124"/>
      <c r="E19" s="124"/>
      <c r="F19" s="124"/>
      <c r="G19" s="124"/>
      <c r="H19" s="124"/>
      <c r="I19" s="124"/>
      <c r="J19" s="111"/>
      <c r="K19" s="114">
        <f>SUM(K15:K18)</f>
        <v>0</v>
      </c>
      <c r="L19" s="115" t="s">
        <v>58</v>
      </c>
      <c r="M19" s="116">
        <f>SUM(M15:M18)</f>
        <v>0</v>
      </c>
      <c r="N19" s="117"/>
      <c r="O19" s="2"/>
      <c r="Q19" s="1"/>
    </row>
    <row r="20" spans="2:16" ht="6.75" customHeight="1" thickBot="1">
      <c r="B20" s="181"/>
      <c r="C20" s="182"/>
      <c r="D20" s="182"/>
      <c r="E20" s="182"/>
      <c r="F20" s="182"/>
      <c r="G20" s="182"/>
      <c r="H20" s="182"/>
      <c r="I20" s="182"/>
      <c r="J20" s="183"/>
      <c r="K20" s="183"/>
      <c r="L20" s="183"/>
      <c r="M20" s="183"/>
      <c r="N20" s="184"/>
      <c r="P20" s="2"/>
    </row>
    <row r="21" spans="1:16" ht="19.9" customHeight="1" thickBot="1">
      <c r="A21" s="25"/>
      <c r="B21" s="156" t="s">
        <v>147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8"/>
      <c r="P21" s="2"/>
    </row>
    <row r="22" spans="2:16" ht="22.15" customHeight="1" thickBot="1">
      <c r="B22" s="191" t="s">
        <v>22</v>
      </c>
      <c r="C22" s="14"/>
      <c r="D22" s="192"/>
      <c r="E22" s="118" t="s">
        <v>27</v>
      </c>
      <c r="F22" s="152"/>
      <c r="G22" s="153"/>
      <c r="H22" s="153"/>
      <c r="I22" s="119" t="s">
        <v>29</v>
      </c>
      <c r="J22" s="120"/>
      <c r="K22" s="154"/>
      <c r="L22" s="153"/>
      <c r="M22" s="153"/>
      <c r="N22" s="155"/>
      <c r="P22" s="2"/>
    </row>
    <row r="23" spans="2:16" ht="22.9" customHeight="1" thickBot="1">
      <c r="B23" s="193"/>
      <c r="C23" s="194"/>
      <c r="D23" s="195"/>
      <c r="E23" s="3" t="s">
        <v>28</v>
      </c>
      <c r="F23" s="149"/>
      <c r="G23" s="150"/>
      <c r="H23" s="150"/>
      <c r="I23" s="150"/>
      <c r="J23" s="150"/>
      <c r="K23" s="150"/>
      <c r="L23" s="150"/>
      <c r="M23" s="150"/>
      <c r="N23" s="151"/>
      <c r="P23" s="2"/>
    </row>
    <row r="24" spans="2:14" ht="36.75" customHeight="1" thickBot="1">
      <c r="B24" s="185" t="s">
        <v>63</v>
      </c>
      <c r="C24" s="186"/>
      <c r="D24" s="187"/>
      <c r="E24" s="141"/>
      <c r="F24" s="142"/>
      <c r="G24" s="143"/>
      <c r="H24" s="143"/>
      <c r="I24" s="144"/>
      <c r="J24" s="144"/>
      <c r="K24" s="144"/>
      <c r="L24" s="144"/>
      <c r="M24" s="144"/>
      <c r="N24" s="145"/>
    </row>
    <row r="25" spans="2:14" ht="19.5" customHeight="1" thickBot="1">
      <c r="B25" s="156" t="s">
        <v>44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8"/>
    </row>
    <row r="26" spans="2:14" s="4" customFormat="1" ht="19.9" customHeight="1" thickBot="1">
      <c r="B26" s="188" t="s">
        <v>41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90"/>
    </row>
    <row r="27" spans="2:16" ht="25.15" customHeight="1" thickBot="1">
      <c r="B27" s="191" t="s">
        <v>22</v>
      </c>
      <c r="C27" s="14"/>
      <c r="D27" s="192"/>
      <c r="E27" s="118" t="s">
        <v>27</v>
      </c>
      <c r="F27" s="152"/>
      <c r="G27" s="153"/>
      <c r="H27" s="153"/>
      <c r="I27" s="119" t="s">
        <v>29</v>
      </c>
      <c r="J27" s="180"/>
      <c r="K27" s="120"/>
      <c r="L27" s="120"/>
      <c r="M27" s="120"/>
      <c r="N27" s="282"/>
      <c r="P27" s="2"/>
    </row>
    <row r="28" spans="2:16" ht="25.15" customHeight="1" thickBot="1">
      <c r="B28" s="193"/>
      <c r="C28" s="194"/>
      <c r="D28" s="195"/>
      <c r="E28" s="3" t="s">
        <v>28</v>
      </c>
      <c r="F28" s="149"/>
      <c r="G28" s="150"/>
      <c r="H28" s="150"/>
      <c r="I28" s="150"/>
      <c r="J28" s="150"/>
      <c r="K28" s="150"/>
      <c r="L28" s="150"/>
      <c r="M28" s="150"/>
      <c r="N28" s="151"/>
      <c r="P28" s="2"/>
    </row>
    <row r="29" spans="2:14" ht="38.25" customHeight="1" thickBot="1">
      <c r="B29" s="174" t="s">
        <v>64</v>
      </c>
      <c r="C29" s="175"/>
      <c r="D29" s="176"/>
      <c r="E29" s="146"/>
      <c r="F29" s="147"/>
      <c r="G29" s="147"/>
      <c r="H29" s="147"/>
      <c r="I29" s="147"/>
      <c r="J29" s="147"/>
      <c r="K29" s="147"/>
      <c r="L29" s="147"/>
      <c r="M29" s="147"/>
      <c r="N29" s="148"/>
    </row>
    <row r="30" spans="2:14" ht="19.5" customHeight="1" thickBot="1">
      <c r="B30" s="177" t="s">
        <v>67</v>
      </c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9"/>
    </row>
    <row r="31" spans="2:14" ht="30" customHeight="1" thickBot="1">
      <c r="B31" s="174" t="s">
        <v>22</v>
      </c>
      <c r="C31" s="175"/>
      <c r="D31" s="176"/>
      <c r="E31" s="10" t="s">
        <v>27</v>
      </c>
      <c r="F31" s="163"/>
      <c r="G31" s="164"/>
      <c r="H31" s="165"/>
      <c r="I31" s="29" t="s">
        <v>29</v>
      </c>
      <c r="J31" s="168"/>
      <c r="K31" s="169"/>
      <c r="L31" s="169"/>
      <c r="M31" s="169"/>
      <c r="N31" s="170"/>
    </row>
    <row r="32" spans="2:14" ht="34.5" customHeight="1" thickBot="1">
      <c r="B32" s="193" t="s">
        <v>64</v>
      </c>
      <c r="C32" s="194"/>
      <c r="D32" s="195"/>
      <c r="E32" s="163"/>
      <c r="F32" s="164"/>
      <c r="G32" s="164"/>
      <c r="H32" s="164"/>
      <c r="I32" s="164"/>
      <c r="J32" s="164"/>
      <c r="K32" s="164"/>
      <c r="L32" s="164"/>
      <c r="M32" s="164"/>
      <c r="N32" s="165"/>
    </row>
    <row r="33" spans="3:14" ht="4.5" customHeight="1">
      <c r="C33" s="14"/>
      <c r="D33" s="14"/>
      <c r="E33" s="14"/>
      <c r="F33" s="14"/>
      <c r="G33" s="15"/>
      <c r="H33" s="15"/>
      <c r="I33" s="16"/>
      <c r="J33" s="16"/>
      <c r="K33" s="16"/>
      <c r="L33" s="16"/>
      <c r="M33" s="16"/>
      <c r="N33" s="16"/>
    </row>
    <row r="34" spans="2:14" ht="16.5" customHeight="1" thickBot="1">
      <c r="B34" s="13" t="s">
        <v>149</v>
      </c>
      <c r="H34" s="5"/>
      <c r="I34" s="5"/>
      <c r="J34" s="5"/>
      <c r="K34" s="5"/>
      <c r="L34" s="5"/>
      <c r="M34" s="5"/>
      <c r="N34" s="5"/>
    </row>
    <row r="35" spans="2:14" ht="18.75" customHeight="1" thickBot="1">
      <c r="B35" s="156" t="s">
        <v>38</v>
      </c>
      <c r="C35" s="157"/>
      <c r="D35" s="158"/>
      <c r="E35" s="166"/>
      <c r="F35" s="167"/>
      <c r="G35" s="167"/>
      <c r="H35" s="167"/>
      <c r="I35" s="167"/>
      <c r="J35" s="167"/>
      <c r="K35" s="167"/>
      <c r="L35" s="167"/>
      <c r="M35" s="167"/>
      <c r="N35" s="167"/>
    </row>
    <row r="36" spans="2:14" ht="15.75" thickBot="1">
      <c r="B36" s="159" t="s">
        <v>40</v>
      </c>
      <c r="C36" s="160"/>
      <c r="D36" s="171"/>
      <c r="E36" s="165"/>
      <c r="F36" s="7" t="s">
        <v>3</v>
      </c>
      <c r="G36" s="163"/>
      <c r="H36" s="165"/>
      <c r="I36" s="6" t="s">
        <v>4</v>
      </c>
      <c r="J36" s="130"/>
      <c r="K36" s="131"/>
      <c r="L36" s="131"/>
      <c r="M36" s="131"/>
      <c r="N36" s="132"/>
    </row>
    <row r="37" spans="2:14" ht="15.75" thickBot="1">
      <c r="B37" s="161" t="s">
        <v>33</v>
      </c>
      <c r="C37" s="162"/>
      <c r="D37" s="163"/>
      <c r="E37" s="164"/>
      <c r="F37" s="164"/>
      <c r="G37" s="164"/>
      <c r="H37" s="164"/>
      <c r="I37" s="164"/>
      <c r="J37" s="164"/>
      <c r="K37" s="164"/>
      <c r="L37" s="164"/>
      <c r="M37" s="164"/>
      <c r="N37" s="165"/>
    </row>
    <row r="38" spans="2:14" ht="15.75" thickBot="1">
      <c r="B38" s="161" t="s">
        <v>34</v>
      </c>
      <c r="C38" s="162"/>
      <c r="D38" s="163"/>
      <c r="E38" s="164"/>
      <c r="F38" s="164"/>
      <c r="G38" s="164"/>
      <c r="H38" s="165"/>
      <c r="I38" s="7" t="s">
        <v>35</v>
      </c>
      <c r="J38" s="130"/>
      <c r="K38" s="131"/>
      <c r="L38" s="131"/>
      <c r="M38" s="131"/>
      <c r="N38" s="132"/>
    </row>
    <row r="39" spans="2:15" ht="25.5" customHeight="1" thickBot="1">
      <c r="B39" s="172" t="s">
        <v>43</v>
      </c>
      <c r="C39" s="173"/>
      <c r="D39" s="207"/>
      <c r="E39" s="208"/>
      <c r="F39" s="208"/>
      <c r="G39" s="208"/>
      <c r="H39" s="209"/>
      <c r="I39" s="7" t="s">
        <v>57</v>
      </c>
      <c r="J39" s="130"/>
      <c r="K39" s="131"/>
      <c r="L39" s="131"/>
      <c r="M39" s="131"/>
      <c r="N39" s="132"/>
      <c r="O39" s="2"/>
    </row>
    <row r="40" ht="5.25" customHeight="1" thickBot="1"/>
    <row r="41" spans="2:16" ht="19.9" customHeight="1" thickBot="1">
      <c r="B41" s="156" t="s">
        <v>46</v>
      </c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8"/>
      <c r="P41" s="2"/>
    </row>
    <row r="42" spans="2:16" s="8" customFormat="1" ht="30" customHeight="1" thickBot="1">
      <c r="B42" s="196" t="s">
        <v>36</v>
      </c>
      <c r="C42" s="197"/>
      <c r="D42" s="201"/>
      <c r="E42" s="202"/>
      <c r="F42" s="121" t="s">
        <v>37</v>
      </c>
      <c r="G42" s="201"/>
      <c r="H42" s="202"/>
      <c r="I42" s="204" t="s">
        <v>60</v>
      </c>
      <c r="J42" s="205"/>
      <c r="K42" s="206"/>
      <c r="L42" s="201"/>
      <c r="M42" s="203"/>
      <c r="N42" s="202"/>
      <c r="P42" s="9"/>
    </row>
    <row r="43" spans="3:16" s="8" customFormat="1" ht="2.25" customHeight="1">
      <c r="C43" s="17"/>
      <c r="D43" s="18"/>
      <c r="E43" s="18"/>
      <c r="F43" s="19"/>
      <c r="G43" s="18"/>
      <c r="H43" s="18"/>
      <c r="I43" s="19"/>
      <c r="J43" s="19"/>
      <c r="K43" s="20"/>
      <c r="L43" s="18"/>
      <c r="M43" s="18"/>
      <c r="N43" s="18"/>
      <c r="P43" s="9"/>
    </row>
    <row r="44" spans="2:15" s="8" customFormat="1" ht="15.75" customHeight="1" thickBot="1">
      <c r="B44" s="11" t="s">
        <v>56</v>
      </c>
      <c r="C44" s="18"/>
      <c r="D44" s="18"/>
      <c r="E44" s="19"/>
      <c r="F44" s="18"/>
      <c r="G44" s="18"/>
      <c r="H44" s="19"/>
      <c r="I44" s="19"/>
      <c r="J44" s="20"/>
      <c r="K44" s="18"/>
      <c r="L44" s="18"/>
      <c r="M44" s="18"/>
      <c r="O44" s="9"/>
    </row>
    <row r="45" spans="2:14" ht="18.75" customHeight="1" thickBot="1">
      <c r="B45" s="276" t="s">
        <v>47</v>
      </c>
      <c r="C45" s="277"/>
      <c r="D45" s="277"/>
      <c r="E45" s="277"/>
      <c r="F45" s="127"/>
      <c r="G45" s="128"/>
      <c r="H45" s="129"/>
      <c r="I45" s="127"/>
      <c r="J45" s="128"/>
      <c r="K45" s="128"/>
      <c r="L45" s="128"/>
      <c r="M45" s="128"/>
      <c r="N45" s="129"/>
    </row>
    <row r="46" spans="2:14" ht="18.75" customHeight="1" thickBot="1">
      <c r="B46" s="265" t="s">
        <v>156</v>
      </c>
      <c r="C46" s="266"/>
      <c r="D46" s="266"/>
      <c r="E46" s="267"/>
      <c r="F46" s="268" t="s">
        <v>27</v>
      </c>
      <c r="G46" s="127"/>
      <c r="H46" s="128"/>
      <c r="I46" s="128"/>
      <c r="J46" s="129"/>
      <c r="K46" s="280" t="s">
        <v>29</v>
      </c>
      <c r="L46" s="281"/>
      <c r="M46" s="278"/>
      <c r="N46" s="279"/>
    </row>
    <row r="47" spans="2:14" s="23" customFormat="1" ht="18.75" customHeight="1" thickBot="1">
      <c r="B47" s="269"/>
      <c r="C47" s="270"/>
      <c r="D47" s="270"/>
      <c r="E47" s="271"/>
      <c r="F47" s="272" t="s">
        <v>28</v>
      </c>
      <c r="G47" s="273"/>
      <c r="H47" s="274"/>
      <c r="I47" s="274"/>
      <c r="J47" s="274"/>
      <c r="K47" s="274"/>
      <c r="L47" s="274"/>
      <c r="M47" s="274"/>
      <c r="N47" s="275"/>
    </row>
    <row r="48" spans="2:14" s="23" customFormat="1" ht="2.25" customHeight="1">
      <c r="B48" s="22"/>
      <c r="C48" s="22"/>
      <c r="D48" s="22"/>
      <c r="E48" s="22"/>
      <c r="F48" s="21"/>
      <c r="G48" s="21"/>
      <c r="H48" s="21"/>
      <c r="I48" s="21"/>
      <c r="J48" s="21"/>
      <c r="K48" s="21"/>
      <c r="L48" s="21"/>
      <c r="M48" s="21"/>
      <c r="N48" s="5"/>
    </row>
    <row r="49" spans="2:2" ht="15.75" thickBot="1">
      <c r="B49" s="11" t="s">
        <v>61</v>
      </c>
    </row>
    <row r="50" spans="2:14" ht="18.75" customHeight="1" thickBot="1">
      <c r="B50" s="156" t="s">
        <v>62</v>
      </c>
      <c r="C50" s="157"/>
      <c r="D50" s="157"/>
      <c r="E50" s="157"/>
      <c r="F50" s="198"/>
      <c r="G50" s="199"/>
      <c r="H50" s="199"/>
      <c r="I50" s="199"/>
      <c r="J50" s="199"/>
      <c r="K50" s="199"/>
      <c r="L50" s="199"/>
      <c r="M50" s="199"/>
      <c r="N50" s="200"/>
    </row>
  </sheetData>
  <mergeCells count="61">
    <mergeCell ref="B45:E45"/>
    <mergeCell ref="F45:H45"/>
    <mergeCell ref="B50:E50"/>
    <mergeCell ref="I45:N45"/>
    <mergeCell ref="G47:N47"/>
    <mergeCell ref="F50:N50"/>
    <mergeCell ref="B46:E47"/>
    <mergeCell ref="G46:J46"/>
    <mergeCell ref="B38:C38"/>
    <mergeCell ref="B39:C39"/>
    <mergeCell ref="B41:N41"/>
    <mergeCell ref="B42:C42"/>
    <mergeCell ref="J38:N38"/>
    <mergeCell ref="J39:N39"/>
    <mergeCell ref="G42:H42"/>
    <mergeCell ref="D42:E42"/>
    <mergeCell ref="L42:N42"/>
    <mergeCell ref="I42:K42"/>
    <mergeCell ref="D39:H39"/>
    <mergeCell ref="D38:H38"/>
    <mergeCell ref="B20:N20"/>
    <mergeCell ref="B21:N21"/>
    <mergeCell ref="B24:D24"/>
    <mergeCell ref="B25:N25"/>
    <mergeCell ref="B22:D23"/>
    <mergeCell ref="B26:N26"/>
    <mergeCell ref="B37:C37"/>
    <mergeCell ref="E32:N32"/>
    <mergeCell ref="F31:H31"/>
    <mergeCell ref="E35:N35"/>
    <mergeCell ref="J31:N31"/>
    <mergeCell ref="D36:E36"/>
    <mergeCell ref="G36:H36"/>
    <mergeCell ref="D37:N37"/>
    <mergeCell ref="B31:D31"/>
    <mergeCell ref="B32:D32"/>
    <mergeCell ref="F22:H22"/>
    <mergeCell ref="K22:N22"/>
    <mergeCell ref="F23:N23"/>
    <mergeCell ref="B35:D35"/>
    <mergeCell ref="B36:C36"/>
    <mergeCell ref="B27:D28"/>
    <mergeCell ref="B29:D29"/>
    <mergeCell ref="B30:N30"/>
    <mergeCell ref="F27:H27"/>
    <mergeCell ref="J27:N27"/>
    <mergeCell ref="G17:H17"/>
    <mergeCell ref="G18:H18"/>
    <mergeCell ref="B19:I19"/>
    <mergeCell ref="D2:N4"/>
    <mergeCell ref="J36:N36"/>
    <mergeCell ref="H13:N13"/>
    <mergeCell ref="G14:H14"/>
    <mergeCell ref="G15:H15"/>
    <mergeCell ref="G16:H16"/>
    <mergeCell ref="B13:G13"/>
    <mergeCell ref="B11:N11"/>
    <mergeCell ref="D5:N9"/>
    <mergeCell ref="E24:N24"/>
    <mergeCell ref="E29:N29"/>
    <mergeCell ref="F28:N28"/>
  </mergeCells>
  <dataValidations count="3">
    <dataValidation type="list" allowBlank="1" showInputMessage="1" showErrorMessage="1" sqref="C15:C18">
      <formula1>Role</formula1>
    </dataValidation>
    <dataValidation type="list" allowBlank="1" showInputMessage="1" showErrorMessage="1" sqref="N15:N18">
      <formula1>Reason</formula1>
    </dataValidation>
    <dataValidation type="list" allowBlank="1" showInputMessage="1" showErrorMessage="1" sqref="B15:B18">
      <formula1>Sheet2!$A$47:$A$49</formula1>
    </dataValidation>
  </dataValidations>
  <printOptions horizontalCentered="1" verticalCentered="1"/>
  <pageMargins left="0.25" right="0.25" top="0.75" bottom="0.75" header="0.3" footer="0.3"/>
  <pageSetup paperSize="9" scale="55" orientation="landscape"/>
  <headerFooter scaleWithDoc="1" alignWithMargins="0" differentFirst="0" differentOddEven="0"/>
  <drawing r:id="rId2"/>
  <legacyDrawing r:id="rId3"/>
  <mc:AlternateContent xmlns:mc="http://schemas.openxmlformats.org/markup-compatibility/2006">
    <mc:Choice xmlns:a14="http://schemas.microsoft.com/office/drawing/2010/main" Requires="x14">
      <controls xmlns="http://schemas.openxmlformats.org/spreadsheetml/2006/main">
        <mc:AlternateContent xmlns:mc="http://schemas.openxmlformats.org/markup-compatibility/2006">
          <mc:Choice Requires="x14">
            <control xmlns:r="http://schemas.openxmlformats.org/officeDocument/2006/relationships" shapeId="1027" r:id="rId4" name="Check Box 3">
              <controlPr defaultSize="0" autoLine="0" autoPict="0">
                <anchor moveWithCells="1">
                  <from>
                    <xdr:col xmlns:xdr="http://schemas.openxmlformats.org/drawingml/2006/spreadsheetDrawing">3</xdr:col>
                    <xdr:colOff xmlns:xdr="http://schemas.openxmlformats.org/drawingml/2006/spreadsheetDrawing">304958</xdr:colOff>
                    <xdr:row xmlns:xdr="http://schemas.openxmlformats.org/drawingml/2006/spreadsheetDrawing">41</xdr:row>
                    <xdr:rowOff xmlns:xdr="http://schemas.openxmlformats.org/drawingml/2006/spreadsheetDrawing">76200</xdr:rowOff>
                  </from>
                  <to>
                    <xdr:col xmlns:xdr="http://schemas.openxmlformats.org/drawingml/2006/spreadsheetDrawing">3</xdr:col>
                    <xdr:colOff xmlns:xdr="http://schemas.openxmlformats.org/drawingml/2006/spreadsheetDrawing">609916</xdr:colOff>
                    <xdr:row xmlns:xdr="http://schemas.openxmlformats.org/drawingml/2006/spreadsheetDrawing">41</xdr:row>
                    <xdr:rowOff xmlns:xdr="http://schemas.openxmlformats.org/drawingml/2006/spreadsheetDrawing"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xmlns:r="http://schemas.openxmlformats.org/officeDocument/2006/relationships" shapeId="1028" r:id="rId5" name="Check Box 4">
              <controlPr defaultSize="0" autoLine="0" autoPict="0">
                <anchor moveWithCells="1">
                  <from>
                    <xdr:col xmlns:xdr="http://schemas.openxmlformats.org/drawingml/2006/spreadsheetDrawing">6</xdr:col>
                    <xdr:colOff xmlns:xdr="http://schemas.openxmlformats.org/drawingml/2006/spreadsheetDrawing">285666</xdr:colOff>
                    <xdr:row xmlns:xdr="http://schemas.openxmlformats.org/drawingml/2006/spreadsheetDrawing">41</xdr:row>
                    <xdr:rowOff xmlns:xdr="http://schemas.openxmlformats.org/drawingml/2006/spreadsheetDrawing">76200</xdr:rowOff>
                  </from>
                  <to>
                    <xdr:col xmlns:xdr="http://schemas.openxmlformats.org/drawingml/2006/spreadsheetDrawing">7</xdr:col>
                    <xdr:colOff xmlns:xdr="http://schemas.openxmlformats.org/drawingml/2006/spreadsheetDrawing">304586</xdr:colOff>
                    <xdr:row xmlns:xdr="http://schemas.openxmlformats.org/drawingml/2006/spreadsheetDrawing">41</xdr:row>
                    <xdr:rowOff xmlns:xdr="http://schemas.openxmlformats.org/drawingml/2006/spreadsheetDrawing"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xmlns:r="http://schemas.openxmlformats.org/officeDocument/2006/relationships" shapeId="1029" r:id="rId6" name="Check Box 5">
              <controlPr defaultSize="0" autoLine="0" autoPict="0">
                <anchor moveWithCells="1">
                  <from>
                    <xdr:col xmlns:xdr="http://schemas.openxmlformats.org/drawingml/2006/spreadsheetDrawing">11</xdr:col>
                    <xdr:colOff xmlns:xdr="http://schemas.openxmlformats.org/drawingml/2006/spreadsheetDrawing">248134</xdr:colOff>
                    <xdr:row xmlns:xdr="http://schemas.openxmlformats.org/drawingml/2006/spreadsheetDrawing">41</xdr:row>
                    <xdr:rowOff xmlns:xdr="http://schemas.openxmlformats.org/drawingml/2006/spreadsheetDrawing">95250</xdr:rowOff>
                  </from>
                  <to>
                    <xdr:col xmlns:xdr="http://schemas.openxmlformats.org/drawingml/2006/spreadsheetDrawing">11</xdr:col>
                    <xdr:colOff xmlns:xdr="http://schemas.openxmlformats.org/drawingml/2006/spreadsheetDrawing">552859</xdr:colOff>
                    <xdr:row xmlns:xdr="http://schemas.openxmlformats.org/drawingml/2006/spreadsheetDrawing">41</xdr:row>
                    <xdr:rowOff xmlns:xdr="http://schemas.openxmlformats.org/drawingml/2006/spreadsheetDrawing">294322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xmlns:r="http://schemas.openxmlformats.org/officeDocument/2006/relationships" shapeId="1041" r:id="rId7" name="Check Box 17">
              <controlPr defaultSize="0" autoFill="0" autoLine="0" autoPict="0">
                <anchor moveWithCells="1">
                  <from>
                    <xdr:col xmlns:xdr="http://schemas.openxmlformats.org/drawingml/2006/spreadsheetDrawing">5</xdr:col>
                    <xdr:colOff xmlns:xdr="http://schemas.openxmlformats.org/drawingml/2006/spreadsheetDrawing">1133215</xdr:colOff>
                    <xdr:row xmlns:xdr="http://schemas.openxmlformats.org/drawingml/2006/spreadsheetDrawing">44</xdr:row>
                    <xdr:rowOff xmlns:xdr="http://schemas.openxmlformats.org/drawingml/2006/spreadsheetDrawing">19050</xdr:rowOff>
                  </from>
                  <to>
                    <xdr:col xmlns:xdr="http://schemas.openxmlformats.org/drawingml/2006/spreadsheetDrawing">5</xdr:col>
                    <xdr:colOff xmlns:xdr="http://schemas.openxmlformats.org/drawingml/2006/spreadsheetDrawing">1427652</xdr:colOff>
                    <xdr:row xmlns:xdr="http://schemas.openxmlformats.org/drawingml/2006/spreadsheetDrawing">44</xdr:row>
                    <xdr:rowOff xmlns:xdr="http://schemas.openxmlformats.org/drawingml/2006/spreadsheetDrawing"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xmlns:r="http://schemas.openxmlformats.org/officeDocument/2006/relationships" shapeId="1042" r:id="rId8" name="Check Box 18">
              <controlPr defaultSize="0" autoFill="0" autoLine="0" autoPict="0">
                <anchor moveWithCells="1">
                  <from>
                    <xdr:col xmlns:xdr="http://schemas.openxmlformats.org/drawingml/2006/spreadsheetDrawing">5</xdr:col>
                    <xdr:colOff xmlns:xdr="http://schemas.openxmlformats.org/drawingml/2006/spreadsheetDrawing">1133215</xdr:colOff>
                    <xdr:row xmlns:xdr="http://schemas.openxmlformats.org/drawingml/2006/spreadsheetDrawing">49</xdr:row>
                    <xdr:rowOff xmlns:xdr="http://schemas.openxmlformats.org/drawingml/2006/spreadsheetDrawing">19050</xdr:rowOff>
                  </from>
                  <to>
                    <xdr:col xmlns:xdr="http://schemas.openxmlformats.org/drawingml/2006/spreadsheetDrawing">5</xdr:col>
                    <xdr:colOff xmlns:xdr="http://schemas.openxmlformats.org/drawingml/2006/spreadsheetDrawing">1427652</xdr:colOff>
                    <xdr:row xmlns:xdr="http://schemas.openxmlformats.org/drawingml/2006/spreadsheetDrawing">49</xdr:row>
                    <xdr:rowOff xmlns:xdr="http://schemas.openxmlformats.org/drawingml/2006/spreadsheetDrawing"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xmlns:r="http://schemas.openxmlformats.org/officeDocument/2006/relationships" shapeId="1043" r:id="rId9" name="Check Box 19">
              <controlPr defaultSize="0" autoFill="0" autoLine="0" autoPict="0">
                <anchor moveWithCells="1">
                  <from>
                    <xdr:col xmlns:xdr="http://schemas.openxmlformats.org/drawingml/2006/spreadsheetDrawing">10</xdr:col>
                    <xdr:colOff xmlns:xdr="http://schemas.openxmlformats.org/drawingml/2006/spreadsheetDrawing">85558</xdr:colOff>
                    <xdr:row xmlns:xdr="http://schemas.openxmlformats.org/drawingml/2006/spreadsheetDrawing">44</xdr:row>
                    <xdr:rowOff xmlns:xdr="http://schemas.openxmlformats.org/drawingml/2006/spreadsheetDrawing">19050</xdr:rowOff>
                  </from>
                  <to>
                    <xdr:col xmlns:xdr="http://schemas.openxmlformats.org/drawingml/2006/spreadsheetDrawing">10</xdr:col>
                    <xdr:colOff xmlns:xdr="http://schemas.openxmlformats.org/drawingml/2006/spreadsheetDrawing">752438</xdr:colOff>
                    <xdr:row xmlns:xdr="http://schemas.openxmlformats.org/drawingml/2006/spreadsheetDrawing">45</xdr:row>
                    <xdr:rowOff xmlns:xdr="http://schemas.openxmlformats.org/drawingml/2006/spreadsheetDrawing">28575</xdr:rowOff>
                  </to>
                </anchor>
              </controlPr>
            </control>
          </mc:Choice>
        </mc:AlternateContent>
      </controls>
    </mc:Choice>
  </mc:AlternateContent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L17"/>
  <sheetViews>
    <sheetView showGridLines="0" view="normal" workbookViewId="0">
      <selection pane="topLeft" activeCell="B16" sqref="B16:B17"/>
    </sheetView>
  </sheetViews>
  <sheetFormatPr defaultRowHeight="15"/>
  <cols>
    <col min="1" max="1" width="17.625" customWidth="1"/>
    <col min="7" max="7" width="18.25390625" customWidth="1"/>
  </cols>
  <sheetData>
    <row r="1" spans="1:11" ht="15.75" thickBot="1">
      <c r="A1" s="210" t="s">
        <v>123</v>
      </c>
      <c r="B1" s="210"/>
      <c r="C1" s="210"/>
      <c r="D1" s="210"/>
      <c r="E1" s="210"/>
      <c r="F1" s="62"/>
      <c r="G1" s="210" t="s">
        <v>124</v>
      </c>
      <c r="H1" s="210"/>
      <c r="I1" s="210"/>
      <c r="J1" s="210"/>
      <c r="K1" s="210"/>
    </row>
    <row r="2" spans="1:11" ht="51">
      <c r="A2" s="63" t="s">
        <v>125</v>
      </c>
      <c r="B2" s="64" t="s">
        <v>126</v>
      </c>
      <c r="C2" s="64" t="s">
        <v>127</v>
      </c>
      <c r="D2" s="64"/>
      <c r="E2" s="65" t="s">
        <v>128</v>
      </c>
      <c r="F2" s="62"/>
      <c r="G2" s="66" t="s">
        <v>125</v>
      </c>
      <c r="H2" s="67" t="s">
        <v>126</v>
      </c>
      <c r="I2" s="67" t="s">
        <v>127</v>
      </c>
      <c r="J2" s="67"/>
      <c r="K2" s="68" t="s">
        <v>129</v>
      </c>
    </row>
    <row r="3" spans="1:11">
      <c r="A3" s="69" t="s">
        <v>77</v>
      </c>
      <c r="B3" s="70"/>
      <c r="C3" s="70"/>
      <c r="D3" s="71"/>
      <c r="E3" s="72">
        <f>B3*C3</f>
        <v>0</v>
      </c>
      <c r="F3" s="62"/>
      <c r="G3" s="73" t="s">
        <v>77</v>
      </c>
      <c r="H3" s="74">
        <v>2</v>
      </c>
      <c r="I3" s="74">
        <v>12</v>
      </c>
      <c r="J3" s="75"/>
      <c r="K3" s="76">
        <f>H3*I3</f>
        <v>24</v>
      </c>
    </row>
    <row r="4" spans="1:11">
      <c r="A4" s="69" t="s">
        <v>130</v>
      </c>
      <c r="B4" s="70"/>
      <c r="C4" s="70"/>
      <c r="D4" s="71"/>
      <c r="E4" s="72">
        <f>B4*C4</f>
        <v>0</v>
      </c>
      <c r="F4" s="62"/>
      <c r="G4" s="73" t="s">
        <v>130</v>
      </c>
      <c r="H4" s="74">
        <v>1</v>
      </c>
      <c r="I4" s="74">
        <v>12</v>
      </c>
      <c r="J4" s="75"/>
      <c r="K4" s="76">
        <f>H4*I4</f>
        <v>12</v>
      </c>
    </row>
    <row r="5" spans="1:12">
      <c r="A5" s="77" t="s">
        <v>131</v>
      </c>
      <c r="B5" s="102"/>
      <c r="C5" s="103" t="s">
        <v>132</v>
      </c>
      <c r="D5" s="104"/>
      <c r="E5" s="78">
        <v>0</v>
      </c>
      <c r="F5" s="79"/>
      <c r="G5" s="80" t="s">
        <v>81</v>
      </c>
      <c r="H5" s="211" t="s">
        <v>132</v>
      </c>
      <c r="I5" s="212"/>
      <c r="J5" s="213"/>
      <c r="K5" s="81">
        <v>0</v>
      </c>
      <c r="L5" s="82"/>
    </row>
    <row r="6" spans="1:11">
      <c r="A6" s="69" t="s">
        <v>133</v>
      </c>
      <c r="B6" s="83"/>
      <c r="C6" s="83"/>
      <c r="D6" s="83"/>
      <c r="E6" s="72">
        <f>E3+E4</f>
        <v>0</v>
      </c>
      <c r="F6" s="62"/>
      <c r="G6" s="73" t="s">
        <v>133</v>
      </c>
      <c r="H6" s="84"/>
      <c r="I6" s="84"/>
      <c r="J6" s="84"/>
      <c r="K6" s="76">
        <f>K3+K4</f>
        <v>36</v>
      </c>
    </row>
    <row r="7" spans="1:11" ht="15.75" thickBot="1">
      <c r="A7" s="85" t="s">
        <v>134</v>
      </c>
      <c r="B7" s="86"/>
      <c r="C7" s="86"/>
      <c r="D7" s="86"/>
      <c r="E7" s="87">
        <f>E6+E5+E4+E3</f>
        <v>0</v>
      </c>
      <c r="F7" s="62"/>
      <c r="G7" s="88" t="s">
        <v>134</v>
      </c>
      <c r="H7" s="89"/>
      <c r="I7" s="89"/>
      <c r="J7" s="89"/>
      <c r="K7" s="90">
        <f>K6+K5+K4+K3</f>
        <v>72</v>
      </c>
    </row>
    <row r="8" spans="1:11" ht="63.75">
      <c r="A8" s="63" t="s">
        <v>82</v>
      </c>
      <c r="B8" s="64" t="s">
        <v>135</v>
      </c>
      <c r="C8" s="64" t="s">
        <v>136</v>
      </c>
      <c r="D8" s="64" t="s">
        <v>137</v>
      </c>
      <c r="E8" s="65" t="s">
        <v>129</v>
      </c>
      <c r="F8" s="62"/>
      <c r="G8" s="66" t="s">
        <v>82</v>
      </c>
      <c r="H8" s="67" t="s">
        <v>135</v>
      </c>
      <c r="I8" s="67" t="s">
        <v>136</v>
      </c>
      <c r="J8" s="67" t="s">
        <v>137</v>
      </c>
      <c r="K8" s="68" t="s">
        <v>129</v>
      </c>
    </row>
    <row r="9" spans="1:11">
      <c r="A9" s="69" t="s">
        <v>138</v>
      </c>
      <c r="B9" s="70"/>
      <c r="C9" s="70"/>
      <c r="D9" s="71">
        <f>IF(B9="1,500 words",33,IF(B9="3,000 words",57,IF(B9="6,000 words",105,IF(B9="12,000 words",180,0))))</f>
        <v>0</v>
      </c>
      <c r="E9" s="91">
        <f>(C9*D9)/60</f>
        <v>0</v>
      </c>
      <c r="F9" s="62"/>
      <c r="G9" s="73" t="s">
        <v>138</v>
      </c>
      <c r="H9" s="74" t="s">
        <v>139</v>
      </c>
      <c r="I9" s="74">
        <v>20</v>
      </c>
      <c r="J9" s="75">
        <f>IF(H9="1,500 words",33,IF(H9="3,000 words",57,IF(H9="6,000 words",105,IF(H9="12,000 words",180,0))))</f>
        <v>57</v>
      </c>
      <c r="K9" s="92">
        <f>(I9*J9)/60</f>
        <v>19</v>
      </c>
    </row>
    <row r="10" spans="1:11">
      <c r="A10" s="69" t="s">
        <v>140</v>
      </c>
      <c r="B10" s="70"/>
      <c r="C10" s="70"/>
      <c r="D10" s="71">
        <f>IF(B10="1,500 words",33,IF(B10="3,000 words",57,IF(B10="6,000 words",105,IF(B10="12,000 words",180,0))))</f>
        <v>0</v>
      </c>
      <c r="E10" s="91">
        <f>(C10*D10)/60</f>
        <v>0</v>
      </c>
      <c r="F10" s="62"/>
      <c r="G10" s="73" t="s">
        <v>140</v>
      </c>
      <c r="H10" s="74" t="s">
        <v>141</v>
      </c>
      <c r="I10" s="74">
        <v>10</v>
      </c>
      <c r="J10" s="75">
        <f>IF(H10="1,500 words",33,IF(H10="3,000 words",57,IF(H10="6,000 words",105,IF(H10="12,000 words",180,0))))</f>
        <v>33</v>
      </c>
      <c r="K10" s="92">
        <f>(I10*J10)/60</f>
        <v>5.5</v>
      </c>
    </row>
    <row r="11" spans="1:11" ht="15.75" thickBot="1">
      <c r="A11" s="85" t="s">
        <v>142</v>
      </c>
      <c r="B11" s="86"/>
      <c r="C11" s="86"/>
      <c r="D11" s="86"/>
      <c r="E11" s="93">
        <f>E9+E10</f>
        <v>0</v>
      </c>
      <c r="F11" s="62"/>
      <c r="G11" s="88" t="s">
        <v>142</v>
      </c>
      <c r="H11" s="89"/>
      <c r="I11" s="89"/>
      <c r="J11" s="89"/>
      <c r="K11" s="94">
        <f>K9+K10</f>
        <v>24.5</v>
      </c>
    </row>
    <row r="12" spans="1:11" ht="26.25" thickBot="1">
      <c r="A12" s="95" t="s">
        <v>143</v>
      </c>
      <c r="B12" s="96"/>
      <c r="C12" s="96"/>
      <c r="D12" s="96"/>
      <c r="E12" s="97">
        <f>E11+E7</f>
        <v>0</v>
      </c>
      <c r="F12" s="98"/>
      <c r="G12" s="99" t="s">
        <v>143</v>
      </c>
      <c r="H12" s="100"/>
      <c r="I12" s="100"/>
      <c r="J12" s="100"/>
      <c r="K12" s="101">
        <f>K11+K7</f>
        <v>96.5</v>
      </c>
    </row>
    <row r="14" spans="1:1">
      <c r="A14" s="105" t="s">
        <v>141</v>
      </c>
    </row>
    <row r="15" spans="1:1">
      <c r="A15" s="105" t="s">
        <v>139</v>
      </c>
    </row>
    <row r="16" spans="1:1">
      <c r="A16" s="105" t="s">
        <v>145</v>
      </c>
    </row>
    <row r="17" spans="1:1">
      <c r="A17" s="105" t="s">
        <v>146</v>
      </c>
    </row>
  </sheetData>
  <sheetProtection password="CC50" sheet="1" objects="1" scenarios="1"/>
  <mergeCells count="3">
    <mergeCell ref="A1:E1"/>
    <mergeCell ref="G1:K1"/>
    <mergeCell ref="H5:J5"/>
  </mergeCells>
  <dataValidations count="1">
    <dataValidation type="list" allowBlank="1" showInputMessage="1" showErrorMessage="1" sqref="B9:B10 H9:H10">
      <formula1>$A$14:$A$17</formula1>
    </dataValidation>
  </dataValidations>
  <pageMargins left="0.7" right="0.7" top="0.75" bottom="0.75" header="0.3" footer="0.3"/>
  <pageSetup orientation="portrait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"/>
  <dimension ref="A1:B49"/>
  <sheetViews>
    <sheetView view="normal" workbookViewId="0">
      <selection pane="topLeft" activeCell="C17" sqref="C17"/>
    </sheetView>
  </sheetViews>
  <sheetFormatPr defaultRowHeight="15"/>
  <cols>
    <col min="1" max="1" width="42.375" bestFit="1" customWidth="1"/>
  </cols>
  <sheetData>
    <row r="1" spans="1:1">
      <c r="A1" t="s">
        <v>6</v>
      </c>
    </row>
    <row r="2" spans="1:1">
      <c r="A2" t="s">
        <v>7</v>
      </c>
    </row>
    <row r="3" spans="1:1">
      <c r="A3" t="s">
        <v>8</v>
      </c>
    </row>
    <row r="4" spans="1:1">
      <c r="A4" t="s">
        <v>9</v>
      </c>
    </row>
    <row r="5" spans="1:1">
      <c r="A5" t="s">
        <v>24</v>
      </c>
    </row>
    <row r="6" spans="1:1">
      <c r="A6" t="s">
        <v>23</v>
      </c>
    </row>
    <row r="7" spans="1:1">
      <c r="A7" t="s">
        <v>42</v>
      </c>
    </row>
    <row r="9" spans="1:2">
      <c r="A9" t="s">
        <v>10</v>
      </c>
      <c r="B9" s="1">
        <v>23.11</v>
      </c>
    </row>
    <row r="10" spans="1:2">
      <c r="A10" t="s">
        <v>59</v>
      </c>
      <c r="B10" s="1">
        <v>2054</v>
      </c>
    </row>
    <row r="11" spans="1:2">
      <c r="A11" t="s">
        <v>11</v>
      </c>
      <c r="B11" s="1">
        <v>18.26</v>
      </c>
    </row>
    <row r="12" spans="1:2">
      <c r="A12" t="s">
        <v>12</v>
      </c>
      <c r="B12" s="1">
        <v>18.26</v>
      </c>
    </row>
    <row r="13" spans="1:2">
      <c r="A13" t="s">
        <v>13</v>
      </c>
      <c r="B13" s="1">
        <v>18.26</v>
      </c>
    </row>
    <row r="15" spans="1:1">
      <c r="A15" s="1">
        <v>22.66</v>
      </c>
    </row>
    <row r="16" spans="1:1">
      <c r="A16" s="1">
        <v>19.56</v>
      </c>
    </row>
    <row r="17" spans="1:1">
      <c r="A17" s="1">
        <v>20.14</v>
      </c>
    </row>
    <row r="18" spans="1:1">
      <c r="A18" s="1">
        <v>17.9</v>
      </c>
    </row>
    <row r="20" spans="1:1">
      <c r="A20" t="s">
        <v>15</v>
      </c>
    </row>
    <row r="21" spans="1:1">
      <c r="A21" t="s">
        <v>16</v>
      </c>
    </row>
    <row r="22" spans="1:1">
      <c r="A22" t="s">
        <v>17</v>
      </c>
    </row>
    <row r="23" spans="1:1">
      <c r="A23" t="s">
        <v>18</v>
      </c>
    </row>
    <row r="24" spans="1:1">
      <c r="A24" t="s">
        <v>19</v>
      </c>
    </row>
    <row r="25" spans="1:1">
      <c r="A25" t="s">
        <v>20</v>
      </c>
    </row>
    <row r="27" spans="1:1">
      <c r="A27" t="s">
        <v>21</v>
      </c>
    </row>
    <row r="28" spans="1:1">
      <c r="A28" t="s">
        <v>30</v>
      </c>
    </row>
    <row r="30" spans="1:1">
      <c r="A30" s="24" t="s">
        <v>49</v>
      </c>
    </row>
    <row r="31" spans="1:1">
      <c r="A31" s="24" t="s">
        <v>50</v>
      </c>
    </row>
    <row r="32" spans="1:1">
      <c r="A32" s="24" t="s">
        <v>51</v>
      </c>
    </row>
    <row r="34" spans="1:1">
      <c r="A34" s="24" t="s">
        <v>53</v>
      </c>
    </row>
    <row r="35" spans="1:1">
      <c r="A35" s="24" t="s">
        <v>54</v>
      </c>
    </row>
    <row r="36" spans="1:1">
      <c r="A36" s="24" t="s">
        <v>55</v>
      </c>
    </row>
    <row r="38" spans="1:1">
      <c r="A38" s="24" t="s">
        <v>144</v>
      </c>
    </row>
    <row r="39" spans="1:1">
      <c r="A39" s="24" t="s">
        <v>141</v>
      </c>
    </row>
    <row r="40" spans="1:1">
      <c r="A40" s="24" t="s">
        <v>139</v>
      </c>
    </row>
    <row r="41" spans="1:1">
      <c r="A41" s="24" t="s">
        <v>145</v>
      </c>
    </row>
    <row r="42" spans="1:1">
      <c r="A42" s="24" t="s">
        <v>146</v>
      </c>
    </row>
    <row r="47" spans="1:1">
      <c r="A47" t="s">
        <v>151</v>
      </c>
    </row>
    <row r="48" spans="1:1">
      <c r="A48" t="s">
        <v>152</v>
      </c>
    </row>
    <row r="49" spans="1:1">
      <c r="A49" t="s">
        <v>153</v>
      </c>
    </row>
  </sheetData>
  <dataValidations count="1" disablePrompts="1">
    <dataValidation type="list" allowBlank="1" showInputMessage="1" showErrorMessage="1" sqref="F14">
      <formula1>$A$30:$A$32</formula1>
    </dataValidation>
  </dataValidations>
  <pageMargins left="0.7" right="0.7" top="0.75" bottom="0.75" header="0.3" footer="0.3"/>
  <pageSetup orientation="portrait"/>
  <headerFooter scaleWithDoc="1" alignWithMargins="0" differentFirst="0" differentOddEven="0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7"/>
  <sheetViews>
    <sheetView showGridLines="0" view="normal" tabSelected="1" workbookViewId="0">
      <selection pane="topLeft" activeCell="B13" sqref="B13:E13"/>
    </sheetView>
  </sheetViews>
  <sheetFormatPr defaultRowHeight="15"/>
  <sheetData>
    <row r="1" spans="1:10" ht="15.75" thickBot="1">
      <c r="A1" s="217" t="s">
        <v>68</v>
      </c>
      <c r="B1" s="218"/>
      <c r="C1" s="218"/>
      <c r="D1" s="218"/>
      <c r="E1" s="219"/>
      <c r="F1" s="220" t="s">
        <v>69</v>
      </c>
      <c r="G1" s="221"/>
      <c r="H1" s="221"/>
      <c r="I1" s="221"/>
      <c r="J1" s="222"/>
    </row>
    <row r="2" spans="1:10" ht="61.9" customHeight="1" thickBot="1">
      <c r="A2" s="33">
        <v>1</v>
      </c>
      <c r="B2" s="223" t="s">
        <v>70</v>
      </c>
      <c r="C2" s="224"/>
      <c r="D2" s="224"/>
      <c r="E2" s="225"/>
      <c r="F2" s="34">
        <v>1</v>
      </c>
      <c r="G2" s="214" t="s">
        <v>71</v>
      </c>
      <c r="H2" s="215"/>
      <c r="I2" s="215"/>
      <c r="J2" s="216"/>
    </row>
    <row r="3" spans="1:10" customHeight="1">
      <c r="A3" s="226">
        <v>2</v>
      </c>
      <c r="B3" s="259" t="s">
        <v>72</v>
      </c>
      <c r="C3" s="260"/>
      <c r="D3" s="260"/>
      <c r="E3" s="261"/>
      <c r="F3" s="230">
        <v>2</v>
      </c>
      <c r="G3" s="232" t="s">
        <v>73</v>
      </c>
      <c r="H3" s="233"/>
      <c r="I3" s="233"/>
      <c r="J3" s="234"/>
    </row>
    <row r="4" spans="1:10" ht="15.75" thickBot="1">
      <c r="A4" s="50"/>
      <c r="B4" s="262"/>
      <c r="C4" s="263"/>
      <c r="D4" s="263"/>
      <c r="E4" s="264"/>
      <c r="F4" s="231"/>
      <c r="G4" s="235"/>
      <c r="H4" s="236"/>
      <c r="I4" s="236"/>
      <c r="J4" s="237"/>
    </row>
    <row r="5" spans="1:10" ht="16.5" thickBot="1">
      <c r="A5" s="50"/>
      <c r="B5" s="262"/>
      <c r="C5" s="263"/>
      <c r="D5" s="263"/>
      <c r="E5" s="264"/>
      <c r="F5" s="231"/>
      <c r="G5" s="35" t="s">
        <v>74</v>
      </c>
      <c r="H5" s="36" t="s">
        <v>75</v>
      </c>
      <c r="I5" s="37" t="s">
        <v>76</v>
      </c>
      <c r="J5" s="38"/>
    </row>
    <row r="6" spans="1:10" ht="16.5" thickBot="1">
      <c r="A6" s="50"/>
      <c r="B6" s="262"/>
      <c r="C6" s="263"/>
      <c r="D6" s="263"/>
      <c r="E6" s="264"/>
      <c r="F6" s="231"/>
      <c r="G6" s="39" t="s">
        <v>77</v>
      </c>
      <c r="H6" s="40" t="s">
        <v>78</v>
      </c>
      <c r="I6" s="41">
        <v>26</v>
      </c>
      <c r="J6" s="38"/>
    </row>
    <row r="7" spans="1:10" ht="26.25" thickBot="1">
      <c r="A7" s="50"/>
      <c r="B7" s="262"/>
      <c r="C7" s="263"/>
      <c r="D7" s="263"/>
      <c r="E7" s="264"/>
      <c r="F7" s="231"/>
      <c r="G7" s="39" t="s">
        <v>79</v>
      </c>
      <c r="H7" s="40" t="s">
        <v>80</v>
      </c>
      <c r="I7" s="41">
        <v>13</v>
      </c>
      <c r="J7" s="38"/>
    </row>
    <row r="8" spans="1:10" ht="16.5" thickBot="1">
      <c r="A8" s="50"/>
      <c r="B8" s="44"/>
      <c r="C8" s="45"/>
      <c r="D8" s="45"/>
      <c r="E8" s="46"/>
      <c r="F8" s="231"/>
      <c r="G8" s="39" t="s">
        <v>81</v>
      </c>
      <c r="H8" s="40"/>
      <c r="I8" s="41">
        <v>20</v>
      </c>
      <c r="J8" s="38"/>
    </row>
    <row r="9" spans="1:10" ht="16.5" thickBot="1">
      <c r="A9" s="50"/>
      <c r="B9" s="44"/>
      <c r="C9" s="45"/>
      <c r="D9" s="45"/>
      <c r="E9" s="46"/>
      <c r="F9" s="231"/>
      <c r="G9" s="39" t="s">
        <v>82</v>
      </c>
      <c r="H9" s="40"/>
      <c r="I9" s="41">
        <v>30</v>
      </c>
      <c r="J9" s="38"/>
    </row>
    <row r="10" spans="1:10" ht="26.25" thickBot="1">
      <c r="A10" s="50"/>
      <c r="B10" s="44"/>
      <c r="C10" s="45"/>
      <c r="D10" s="42"/>
      <c r="E10" s="43"/>
      <c r="F10" s="231"/>
      <c r="G10" s="39" t="s">
        <v>83</v>
      </c>
      <c r="H10" s="40" t="s">
        <v>84</v>
      </c>
      <c r="I10" s="41">
        <v>39</v>
      </c>
      <c r="J10" s="38"/>
    </row>
    <row r="11" spans="1:10" ht="26.25" thickBot="1">
      <c r="A11" s="50"/>
      <c r="B11" s="44"/>
      <c r="C11" s="45"/>
      <c r="D11" s="42"/>
      <c r="E11" s="43"/>
      <c r="F11" s="231"/>
      <c r="G11" s="47" t="s">
        <v>85</v>
      </c>
      <c r="H11" s="48"/>
      <c r="I11" s="49">
        <v>128</v>
      </c>
      <c r="J11" s="38"/>
    </row>
    <row r="12" spans="1:10" ht="15.75" thickBot="1">
      <c r="A12" s="50"/>
      <c r="B12" s="44"/>
      <c r="C12" s="45"/>
      <c r="D12" s="42"/>
      <c r="E12" s="43"/>
      <c r="F12" s="51"/>
      <c r="G12" s="52"/>
      <c r="H12" s="53"/>
      <c r="I12" s="54"/>
      <c r="J12" s="38"/>
    </row>
    <row r="13" spans="1:10" ht="52.9" customHeight="1" thickBot="1">
      <c r="A13" s="55">
        <v>3</v>
      </c>
      <c r="B13" s="223" t="s">
        <v>86</v>
      </c>
      <c r="C13" s="224"/>
      <c r="D13" s="224"/>
      <c r="E13" s="225"/>
      <c r="F13" s="56">
        <v>3</v>
      </c>
      <c r="G13" s="214" t="s">
        <v>87</v>
      </c>
      <c r="H13" s="215"/>
      <c r="I13" s="215"/>
      <c r="J13" s="216"/>
    </row>
    <row r="14" spans="1:10">
      <c r="A14" s="226">
        <v>4</v>
      </c>
      <c r="B14" s="227" t="s">
        <v>121</v>
      </c>
      <c r="C14" s="228"/>
      <c r="D14" s="228"/>
      <c r="E14" s="229"/>
      <c r="F14" s="241">
        <v>4</v>
      </c>
      <c r="G14" s="243" t="s">
        <v>122</v>
      </c>
      <c r="H14" s="244"/>
      <c r="I14" s="244"/>
      <c r="J14" s="245"/>
    </row>
    <row r="15" spans="1:10" ht="15.75" thickBot="1">
      <c r="A15" s="33"/>
      <c r="B15" s="238"/>
      <c r="C15" s="239"/>
      <c r="D15" s="239"/>
      <c r="E15" s="240"/>
      <c r="F15" s="242"/>
      <c r="G15" s="246"/>
      <c r="H15" s="247"/>
      <c r="I15" s="247"/>
      <c r="J15" s="248"/>
    </row>
    <row r="16" spans="1:10">
      <c r="A16" s="226">
        <v>5</v>
      </c>
      <c r="B16" s="227" t="s">
        <v>88</v>
      </c>
      <c r="C16" s="228"/>
      <c r="D16" s="228"/>
      <c r="E16" s="229"/>
      <c r="F16" s="230">
        <v>5</v>
      </c>
      <c r="G16" s="243" t="s">
        <v>89</v>
      </c>
      <c r="H16" s="244"/>
      <c r="I16" s="244"/>
      <c r="J16" s="245"/>
    </row>
    <row r="17" spans="1:10" ht="52.15" customHeight="1" thickBot="1">
      <c r="A17" s="33"/>
      <c r="B17" s="238"/>
      <c r="C17" s="239"/>
      <c r="D17" s="239"/>
      <c r="E17" s="240"/>
      <c r="F17" s="249"/>
      <c r="G17" s="246" t="s">
        <v>90</v>
      </c>
      <c r="H17" s="247"/>
      <c r="I17" s="247"/>
      <c r="J17" s="248"/>
    </row>
    <row r="18" spans="1:10" ht="15.75" thickBot="1">
      <c r="A18" s="33">
        <v>6</v>
      </c>
      <c r="B18" s="250" t="s">
        <v>91</v>
      </c>
      <c r="C18" s="251"/>
      <c r="D18" s="251"/>
      <c r="E18" s="252"/>
      <c r="F18" s="57"/>
      <c r="G18" s="253"/>
      <c r="H18" s="254"/>
      <c r="I18" s="254"/>
      <c r="J18" s="255"/>
    </row>
    <row r="19" spans="1:10" ht="41.45" customHeight="1" thickBot="1">
      <c r="A19" s="33">
        <v>7</v>
      </c>
      <c r="B19" s="250" t="s">
        <v>92</v>
      </c>
      <c r="C19" s="251"/>
      <c r="D19" s="251"/>
      <c r="E19" s="252"/>
      <c r="F19" s="57">
        <v>7</v>
      </c>
      <c r="G19" s="214" t="s">
        <v>93</v>
      </c>
      <c r="H19" s="215"/>
      <c r="I19" s="215"/>
      <c r="J19" s="216"/>
    </row>
    <row r="20" spans="1:10" ht="34.9" customHeight="1" thickBot="1">
      <c r="A20" s="33">
        <v>8</v>
      </c>
      <c r="B20" s="250" t="s">
        <v>94</v>
      </c>
      <c r="C20" s="251"/>
      <c r="D20" s="251"/>
      <c r="E20" s="252"/>
      <c r="F20" s="57">
        <v>8</v>
      </c>
      <c r="G20" s="214" t="s">
        <v>95</v>
      </c>
      <c r="H20" s="215"/>
      <c r="I20" s="215"/>
      <c r="J20" s="216"/>
    </row>
    <row r="21" spans="1:10" ht="31.9" customHeight="1" thickBot="1">
      <c r="A21" s="33">
        <v>9</v>
      </c>
      <c r="B21" s="250" t="s">
        <v>96</v>
      </c>
      <c r="C21" s="251"/>
      <c r="D21" s="251"/>
      <c r="E21" s="252"/>
      <c r="F21" s="57"/>
      <c r="G21" s="214"/>
      <c r="H21" s="215"/>
      <c r="I21" s="215"/>
      <c r="J21" s="216"/>
    </row>
    <row r="22" spans="1:10" ht="41.45" customHeight="1" thickBot="1">
      <c r="A22" s="33">
        <v>10</v>
      </c>
      <c r="B22" s="250" t="s">
        <v>97</v>
      </c>
      <c r="C22" s="251"/>
      <c r="D22" s="251"/>
      <c r="E22" s="252"/>
      <c r="F22" s="57">
        <v>10</v>
      </c>
      <c r="G22" s="214" t="s">
        <v>98</v>
      </c>
      <c r="H22" s="215"/>
      <c r="I22" s="215"/>
      <c r="J22" s="216"/>
    </row>
    <row r="23" spans="1:10" ht="15.75" thickBot="1">
      <c r="A23" s="33">
        <v>11</v>
      </c>
      <c r="B23" s="250" t="s">
        <v>99</v>
      </c>
      <c r="C23" s="251"/>
      <c r="D23" s="251"/>
      <c r="E23" s="252"/>
      <c r="F23" s="57">
        <v>11</v>
      </c>
      <c r="G23" s="214" t="s">
        <v>100</v>
      </c>
      <c r="H23" s="215"/>
      <c r="I23" s="215"/>
      <c r="J23" s="216"/>
    </row>
    <row r="25" spans="1:1" ht="20.25">
      <c r="A25" s="58" t="s">
        <v>101</v>
      </c>
    </row>
    <row r="26" ht="15.75" thickBot="1"/>
    <row r="27" spans="1:10" ht="15.75" thickBot="1">
      <c r="A27" s="59">
        <v>1</v>
      </c>
      <c r="B27" s="256" t="s">
        <v>102</v>
      </c>
      <c r="C27" s="256"/>
      <c r="D27" s="256"/>
      <c r="E27" s="256"/>
      <c r="F27" s="60">
        <v>1</v>
      </c>
      <c r="G27" s="257" t="s">
        <v>103</v>
      </c>
      <c r="H27" s="257"/>
      <c r="I27" s="257"/>
      <c r="J27" s="61"/>
    </row>
    <row r="28" spans="1:10" ht="15.75" thickBot="1">
      <c r="A28" s="59"/>
      <c r="B28" s="256"/>
      <c r="C28" s="256"/>
      <c r="D28" s="256"/>
      <c r="E28" s="256"/>
      <c r="F28" s="60"/>
      <c r="G28" s="257"/>
      <c r="H28" s="257"/>
      <c r="I28" s="257"/>
      <c r="J28" s="61"/>
    </row>
    <row r="29" spans="1:10" ht="43.15" customHeight="1" thickBot="1">
      <c r="A29" s="59">
        <v>2</v>
      </c>
      <c r="B29" s="256" t="s">
        <v>104</v>
      </c>
      <c r="C29" s="256"/>
      <c r="D29" s="256"/>
      <c r="E29" s="256"/>
      <c r="F29" s="60">
        <v>2</v>
      </c>
      <c r="G29" s="257" t="s">
        <v>105</v>
      </c>
      <c r="H29" s="257"/>
      <c r="I29" s="257"/>
      <c r="J29" s="61"/>
    </row>
    <row r="30" spans="1:10" ht="30.6" customHeight="1" thickBot="1">
      <c r="A30" s="59">
        <v>3</v>
      </c>
      <c r="B30" s="256" t="s">
        <v>106</v>
      </c>
      <c r="C30" s="256"/>
      <c r="D30" s="256"/>
      <c r="E30" s="256"/>
      <c r="F30" s="258">
        <v>3</v>
      </c>
      <c r="G30" s="257" t="s">
        <v>107</v>
      </c>
      <c r="H30" s="257"/>
      <c r="I30" s="257"/>
      <c r="J30" s="61"/>
    </row>
    <row r="31" spans="1:10" ht="32.45" customHeight="1" thickBot="1">
      <c r="A31" s="59"/>
      <c r="B31" s="256"/>
      <c r="C31" s="256"/>
      <c r="D31" s="256"/>
      <c r="E31" s="256"/>
      <c r="F31" s="258"/>
      <c r="G31" s="257" t="s">
        <v>108</v>
      </c>
      <c r="H31" s="257"/>
      <c r="I31" s="257"/>
      <c r="J31" s="61"/>
    </row>
    <row r="32" spans="1:10" ht="34.9" customHeight="1" thickBot="1">
      <c r="A32" s="59">
        <v>4</v>
      </c>
      <c r="B32" s="256" t="s">
        <v>109</v>
      </c>
      <c r="C32" s="256"/>
      <c r="D32" s="256"/>
      <c r="E32" s="256"/>
      <c r="F32" s="60">
        <v>4</v>
      </c>
      <c r="G32" s="257" t="s">
        <v>110</v>
      </c>
      <c r="H32" s="257"/>
      <c r="I32" s="257"/>
      <c r="J32" s="61"/>
    </row>
    <row r="33" spans="1:10" ht="28.15" customHeight="1" thickBot="1">
      <c r="A33" s="59">
        <v>5</v>
      </c>
      <c r="B33" s="256" t="s">
        <v>111</v>
      </c>
      <c r="C33" s="256"/>
      <c r="D33" s="256"/>
      <c r="E33" s="256"/>
      <c r="F33" s="60">
        <v>5</v>
      </c>
      <c r="G33" s="257" t="s">
        <v>112</v>
      </c>
      <c r="H33" s="257"/>
      <c r="I33" s="257"/>
      <c r="J33" s="61"/>
    </row>
    <row r="34" spans="1:10" ht="27" customHeight="1" thickBot="1">
      <c r="A34" s="59">
        <v>6</v>
      </c>
      <c r="B34" s="256" t="s">
        <v>113</v>
      </c>
      <c r="C34" s="256"/>
      <c r="D34" s="256"/>
      <c r="E34" s="256"/>
      <c r="F34" s="60">
        <v>6</v>
      </c>
      <c r="G34" s="257" t="s">
        <v>114</v>
      </c>
      <c r="H34" s="257"/>
      <c r="I34" s="257"/>
      <c r="J34" s="61"/>
    </row>
    <row r="35" spans="1:10" ht="34.9" customHeight="1" thickBot="1">
      <c r="A35" s="59">
        <v>7</v>
      </c>
      <c r="B35" s="256" t="s">
        <v>115</v>
      </c>
      <c r="C35" s="256"/>
      <c r="D35" s="256"/>
      <c r="E35" s="256"/>
      <c r="F35" s="60">
        <v>7</v>
      </c>
      <c r="G35" s="257" t="s">
        <v>116</v>
      </c>
      <c r="H35" s="257"/>
      <c r="I35" s="257"/>
      <c r="J35" s="61"/>
    </row>
    <row r="36" spans="1:10" ht="30.6" customHeight="1" thickBot="1">
      <c r="A36" s="59">
        <v>8</v>
      </c>
      <c r="B36" s="256" t="s">
        <v>117</v>
      </c>
      <c r="C36" s="256"/>
      <c r="D36" s="256"/>
      <c r="E36" s="256"/>
      <c r="F36" s="60">
        <v>8</v>
      </c>
      <c r="G36" s="257" t="s">
        <v>118</v>
      </c>
      <c r="H36" s="257"/>
      <c r="I36" s="257"/>
      <c r="J36" s="61"/>
    </row>
    <row r="37" spans="1:10" ht="44.45" customHeight="1" thickBot="1">
      <c r="A37" s="59">
        <v>9</v>
      </c>
      <c r="B37" s="256" t="s">
        <v>119</v>
      </c>
      <c r="C37" s="256"/>
      <c r="D37" s="256"/>
      <c r="E37" s="256"/>
      <c r="F37" s="60">
        <v>9</v>
      </c>
      <c r="G37" s="257" t="s">
        <v>120</v>
      </c>
      <c r="H37" s="257"/>
      <c r="I37" s="257"/>
      <c r="J37" s="61"/>
    </row>
  </sheetData>
  <mergeCells count="59">
    <mergeCell ref="B3:E7"/>
    <mergeCell ref="B35:E35"/>
    <mergeCell ref="G35:I35"/>
    <mergeCell ref="B36:E36"/>
    <mergeCell ref="G36:I36"/>
    <mergeCell ref="B37:E37"/>
    <mergeCell ref="G37:I37"/>
    <mergeCell ref="B32:E32"/>
    <mergeCell ref="G32:I32"/>
    <mergeCell ref="B33:E33"/>
    <mergeCell ref="G33:I33"/>
    <mergeCell ref="B34:E34"/>
    <mergeCell ref="G34:I34"/>
    <mergeCell ref="A30:A31"/>
    <mergeCell ref="B30:E31"/>
    <mergeCell ref="F30:F31"/>
    <mergeCell ref="G30:I30"/>
    <mergeCell ref="J30:J31"/>
    <mergeCell ref="G31:I31"/>
    <mergeCell ref="A27:A28"/>
    <mergeCell ref="B27:E28"/>
    <mergeCell ref="F27:F28"/>
    <mergeCell ref="G27:I28"/>
    <mergeCell ref="J27:J28"/>
    <mergeCell ref="B29:E29"/>
    <mergeCell ref="G29:I29"/>
    <mergeCell ref="B21:E21"/>
    <mergeCell ref="G21:J21"/>
    <mergeCell ref="B22:E22"/>
    <mergeCell ref="G22:J22"/>
    <mergeCell ref="B23:E23"/>
    <mergeCell ref="G23:J23"/>
    <mergeCell ref="B18:E18"/>
    <mergeCell ref="G18:J18"/>
    <mergeCell ref="B19:E19"/>
    <mergeCell ref="G19:J19"/>
    <mergeCell ref="B20:E20"/>
    <mergeCell ref="G20:J20"/>
    <mergeCell ref="A14:A15"/>
    <mergeCell ref="B14:E15"/>
    <mergeCell ref="F14:F15"/>
    <mergeCell ref="G14:J15"/>
    <mergeCell ref="A16:A17"/>
    <mergeCell ref="B16:E17"/>
    <mergeCell ref="F16:F17"/>
    <mergeCell ref="G16:J16"/>
    <mergeCell ref="G17:J17"/>
    <mergeCell ref="G13:J13"/>
    <mergeCell ref="A1:E1"/>
    <mergeCell ref="F1:J1"/>
    <mergeCell ref="B2:E2"/>
    <mergeCell ref="G2:J2"/>
    <mergeCell ref="A3:A11"/>
    <mergeCell ref="F3:F11"/>
    <mergeCell ref="G3:J4"/>
    <mergeCell ref="B10:B11"/>
    <mergeCell ref="C10:C11"/>
    <mergeCell ref="E10:E11"/>
    <mergeCell ref="B13:E13"/>
  </mergeCells>
  <pageMargins left="0.7" right="0.7" top="0.75" bottom="0.75" header="0.3" footer="0.3"/>
  <pageSetup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/>
  <Manager/>
  <Template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category/>
  <dc:creator>Jemma Holdaway</dc:creator>
  <dc:description/>
  <cp:keywords/>
  <cp:lastModifiedBy>Zohal Siddiqui</cp:lastModifiedBy>
  <dcterms:created xsi:type="dcterms:W3CDTF">2016-08-17T14:55:10Z</dcterms:created>
  <dcterms:modified xsi:type="dcterms:W3CDTF">2021-09-01T11:19:13Z</dcterms:modified>
  <dc:subject>HPA Request to Recruit Form 2021-2022</dc:subject>
  <cp:lastPrinted>2019-06-21T09:47:10Z</cp:lastPrinted>
  <dc:title>HPA Request Form - 2021-2022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